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49567819a1181ce/Documentos/Quantitus/Site/Arquivos do site/"/>
    </mc:Choice>
  </mc:AlternateContent>
  <xr:revisionPtr revIDLastSave="10" documentId="8_{3FAC9DB5-C263-40B7-9B73-FBA9EE65332B}" xr6:coauthVersionLast="47" xr6:coauthVersionMax="47" xr10:uidLastSave="{816BAF1A-D8F5-46ED-8F3D-588530C7B6CF}"/>
  <bookViews>
    <workbookView xWindow="-120" yWindow="-120" windowWidth="24240" windowHeight="13020" xr2:uid="{A6AACF56-E0D1-4296-8321-AF96173E1372}"/>
  </bookViews>
  <sheets>
    <sheet name="Dados" sheetId="1" r:id="rId1"/>
    <sheet name="CALL" sheetId="8" r:id="rId2"/>
    <sheet name="PUT" sheetId="6" r:id="rId3"/>
    <sheet name="TOTAL" sheetId="7" r:id="rId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K39" i="1" s="1"/>
  <c r="J39" i="1"/>
  <c r="D15" i="1" s="1"/>
  <c r="P6" i="1"/>
  <c r="B40" i="1"/>
  <c r="E6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8" i="1"/>
  <c r="A43" i="1"/>
  <c r="A44" i="1" s="1"/>
  <c r="Q42" i="1"/>
  <c r="D9" i="1" l="1"/>
  <c r="A45" i="1"/>
  <c r="Q45" i="1" s="1"/>
  <c r="Q44" i="1"/>
  <c r="B44" i="1"/>
  <c r="Q43" i="1"/>
  <c r="E39" i="1"/>
  <c r="D10" i="1" s="1"/>
  <c r="B42" i="1"/>
  <c r="B43" i="1"/>
  <c r="D43" i="1"/>
  <c r="E9" i="1"/>
  <c r="D42" i="1"/>
  <c r="E8" i="1"/>
  <c r="C42" i="1"/>
  <c r="P12" i="1"/>
  <c r="P13" i="1"/>
  <c r="P11" i="1"/>
  <c r="P21" i="1"/>
  <c r="P10" i="1"/>
  <c r="P20" i="1"/>
  <c r="P19" i="1"/>
  <c r="E14" i="1"/>
  <c r="P17" i="1"/>
  <c r="P8" i="1"/>
  <c r="P18" i="1"/>
  <c r="E13" i="1"/>
  <c r="P16" i="1"/>
  <c r="P9" i="1"/>
  <c r="E12" i="1"/>
  <c r="P15" i="1"/>
  <c r="E11" i="1"/>
  <c r="E10" i="1"/>
  <c r="E43" i="1"/>
  <c r="E42" i="1"/>
  <c r="E45" i="1"/>
  <c r="P14" i="1"/>
  <c r="D44" i="1"/>
  <c r="J43" i="1"/>
  <c r="D45" i="1"/>
  <c r="B45" i="1"/>
  <c r="K44" i="1"/>
  <c r="D16" i="1"/>
  <c r="C43" i="1"/>
  <c r="F39" i="1"/>
  <c r="C44" i="1"/>
  <c r="L39" i="1"/>
  <c r="C45" i="1" l="1"/>
  <c r="A46" i="1"/>
  <c r="K46" i="1" s="1"/>
  <c r="E44" i="1"/>
  <c r="J45" i="1"/>
  <c r="E15" i="1"/>
  <c r="J42" i="1"/>
  <c r="J44" i="1"/>
  <c r="P23" i="1"/>
  <c r="G39" i="1"/>
  <c r="D11" i="1"/>
  <c r="M39" i="1"/>
  <c r="F45" i="1"/>
  <c r="F42" i="1"/>
  <c r="F43" i="1"/>
  <c r="F44" i="1"/>
  <c r="K43" i="1"/>
  <c r="B46" i="1"/>
  <c r="D46" i="1"/>
  <c r="Q46" i="1"/>
  <c r="E16" i="1"/>
  <c r="K45" i="1"/>
  <c r="K42" i="1"/>
  <c r="L42" i="1"/>
  <c r="D17" i="1"/>
  <c r="G46" i="1" l="1"/>
  <c r="F46" i="1"/>
  <c r="J46" i="1"/>
  <c r="E46" i="1"/>
  <c r="A47" i="1"/>
  <c r="Q47" i="1" s="1"/>
  <c r="C46" i="1"/>
  <c r="L44" i="1"/>
  <c r="L46" i="1"/>
  <c r="M45" i="1"/>
  <c r="D18" i="1"/>
  <c r="E17" i="1"/>
  <c r="L45" i="1"/>
  <c r="D12" i="1"/>
  <c r="H39" i="1"/>
  <c r="N39" i="1"/>
  <c r="G43" i="1"/>
  <c r="G42" i="1"/>
  <c r="G44" i="1"/>
  <c r="G45" i="1"/>
  <c r="L43" i="1"/>
  <c r="L47" i="1"/>
  <c r="G47" i="1" l="1"/>
  <c r="K47" i="1"/>
  <c r="J47" i="1"/>
  <c r="E47" i="1"/>
  <c r="C47" i="1"/>
  <c r="A48" i="1"/>
  <c r="D48" i="1" s="1"/>
  <c r="F47" i="1"/>
  <c r="B47" i="1"/>
  <c r="D47" i="1"/>
  <c r="M47" i="1"/>
  <c r="M42" i="1"/>
  <c r="M44" i="1"/>
  <c r="O39" i="1"/>
  <c r="I39" i="1"/>
  <c r="H43" i="1"/>
  <c r="D13" i="1"/>
  <c r="H45" i="1"/>
  <c r="H42" i="1"/>
  <c r="H44" i="1"/>
  <c r="H46" i="1"/>
  <c r="H47" i="1"/>
  <c r="D19" i="1"/>
  <c r="E19" i="1"/>
  <c r="N45" i="1"/>
  <c r="M48" i="1"/>
  <c r="E18" i="1"/>
  <c r="M46" i="1"/>
  <c r="M43" i="1"/>
  <c r="E48" i="1" l="1"/>
  <c r="C48" i="1"/>
  <c r="R48" i="1" s="1"/>
  <c r="A49" i="1"/>
  <c r="A50" i="1" s="1"/>
  <c r="H48" i="1"/>
  <c r="G48" i="1"/>
  <c r="J48" i="1"/>
  <c r="F48" i="1"/>
  <c r="L48" i="1"/>
  <c r="K48" i="1"/>
  <c r="B48" i="1"/>
  <c r="I48" i="1"/>
  <c r="Q48" i="1"/>
  <c r="N43" i="1"/>
  <c r="N48" i="1"/>
  <c r="N46" i="1"/>
  <c r="L49" i="1"/>
  <c r="N49" i="1"/>
  <c r="G49" i="1"/>
  <c r="E49" i="1"/>
  <c r="I49" i="1"/>
  <c r="Q49" i="1"/>
  <c r="H49" i="1"/>
  <c r="N42" i="1"/>
  <c r="P39" i="1"/>
  <c r="D14" i="1"/>
  <c r="I44" i="1"/>
  <c r="R44" i="1" s="1"/>
  <c r="I42" i="1"/>
  <c r="R42" i="1" s="1"/>
  <c r="I45" i="1"/>
  <c r="R45" i="1" s="1"/>
  <c r="I46" i="1"/>
  <c r="R46" i="1" s="1"/>
  <c r="I43" i="1"/>
  <c r="R43" i="1" s="1"/>
  <c r="I47" i="1"/>
  <c r="R47" i="1" s="1"/>
  <c r="D20" i="1"/>
  <c r="O42" i="1"/>
  <c r="O45" i="1"/>
  <c r="O47" i="1"/>
  <c r="N44" i="1"/>
  <c r="N47" i="1"/>
  <c r="C49" i="1" l="1"/>
  <c r="J49" i="1"/>
  <c r="B49" i="1"/>
  <c r="K49" i="1"/>
  <c r="F49" i="1"/>
  <c r="M49" i="1"/>
  <c r="D49" i="1"/>
  <c r="R49" i="1"/>
  <c r="O46" i="1"/>
  <c r="O44" i="1"/>
  <c r="E20" i="1"/>
  <c r="O48" i="1"/>
  <c r="D21" i="1"/>
  <c r="E21" i="1"/>
  <c r="P46" i="1"/>
  <c r="P47" i="1"/>
  <c r="S47" i="1" s="1"/>
  <c r="T47" i="1" s="1"/>
  <c r="P48" i="1"/>
  <c r="O43" i="1"/>
  <c r="H50" i="1"/>
  <c r="D50" i="1"/>
  <c r="I50" i="1"/>
  <c r="M50" i="1"/>
  <c r="N50" i="1"/>
  <c r="J50" i="1"/>
  <c r="K50" i="1"/>
  <c r="L50" i="1"/>
  <c r="O50" i="1"/>
  <c r="F50" i="1"/>
  <c r="B50" i="1"/>
  <c r="G50" i="1"/>
  <c r="A51" i="1"/>
  <c r="C50" i="1"/>
  <c r="Q50" i="1"/>
  <c r="E50" i="1"/>
  <c r="O49" i="1"/>
  <c r="S46" i="1" l="1"/>
  <c r="T46" i="1" s="1"/>
  <c r="S48" i="1"/>
  <c r="T48" i="1" s="1"/>
  <c r="R50" i="1"/>
  <c r="E23" i="1"/>
  <c r="P45" i="1"/>
  <c r="S45" i="1" s="1"/>
  <c r="T45" i="1" s="1"/>
  <c r="P43" i="1"/>
  <c r="S43" i="1" s="1"/>
  <c r="T43" i="1" s="1"/>
  <c r="P44" i="1"/>
  <c r="S44" i="1" s="1"/>
  <c r="T44" i="1" s="1"/>
  <c r="P42" i="1"/>
  <c r="S42" i="1" s="1"/>
  <c r="T42" i="1" s="1"/>
  <c r="P49" i="1"/>
  <c r="S49" i="1" s="1"/>
  <c r="T49" i="1" s="1"/>
  <c r="J51" i="1"/>
  <c r="G51" i="1"/>
  <c r="H51" i="1"/>
  <c r="B51" i="1"/>
  <c r="C51" i="1"/>
  <c r="D51" i="1"/>
  <c r="A52" i="1"/>
  <c r="E51" i="1"/>
  <c r="I51" i="1"/>
  <c r="M51" i="1"/>
  <c r="N51" i="1"/>
  <c r="K51" i="1"/>
  <c r="L51" i="1"/>
  <c r="O51" i="1"/>
  <c r="F51" i="1"/>
  <c r="P51" i="1"/>
  <c r="Q51" i="1"/>
  <c r="P50" i="1"/>
  <c r="S50" i="1" s="1"/>
  <c r="T50" i="1" s="1"/>
  <c r="S51" i="1" l="1"/>
  <c r="R51" i="1"/>
  <c r="T51" i="1" s="1"/>
  <c r="C52" i="1"/>
  <c r="L52" i="1"/>
  <c r="J52" i="1"/>
  <c r="K52" i="1"/>
  <c r="O52" i="1"/>
  <c r="P52" i="1"/>
  <c r="G52" i="1"/>
  <c r="B52" i="1"/>
  <c r="H52" i="1"/>
  <c r="D52" i="1"/>
  <c r="A53" i="1"/>
  <c r="E52" i="1"/>
  <c r="I52" i="1"/>
  <c r="M52" i="1"/>
  <c r="N52" i="1"/>
  <c r="Q52" i="1"/>
  <c r="F52" i="1"/>
  <c r="R52" i="1" l="1"/>
  <c r="S52" i="1"/>
  <c r="M53" i="1"/>
  <c r="I53" i="1"/>
  <c r="N53" i="1"/>
  <c r="J53" i="1"/>
  <c r="K53" i="1"/>
  <c r="L53" i="1"/>
  <c r="O53" i="1"/>
  <c r="F53" i="1"/>
  <c r="P53" i="1"/>
  <c r="G53" i="1"/>
  <c r="H53" i="1"/>
  <c r="B53" i="1"/>
  <c r="C53" i="1"/>
  <c r="A54" i="1"/>
  <c r="D53" i="1"/>
  <c r="Q53" i="1"/>
  <c r="E53" i="1"/>
  <c r="T52" i="1" l="1"/>
  <c r="R53" i="1"/>
  <c r="S53" i="1"/>
  <c r="G54" i="1"/>
  <c r="O54" i="1"/>
  <c r="J54" i="1"/>
  <c r="H54" i="1"/>
  <c r="B54" i="1"/>
  <c r="C54" i="1"/>
  <c r="D54" i="1"/>
  <c r="A55" i="1"/>
  <c r="E54" i="1"/>
  <c r="I54" i="1"/>
  <c r="M54" i="1"/>
  <c r="N54" i="1"/>
  <c r="K54" i="1"/>
  <c r="L54" i="1"/>
  <c r="P54" i="1"/>
  <c r="F54" i="1"/>
  <c r="Q54" i="1"/>
  <c r="T53" i="1" l="1"/>
  <c r="R54" i="1"/>
  <c r="S54" i="1"/>
  <c r="T54" i="1" s="1"/>
  <c r="A56" i="1"/>
  <c r="C55" i="1"/>
  <c r="K55" i="1"/>
  <c r="L55" i="1"/>
  <c r="O55" i="1"/>
  <c r="F55" i="1"/>
  <c r="P55" i="1"/>
  <c r="G55" i="1"/>
  <c r="B55" i="1"/>
  <c r="H55" i="1"/>
  <c r="D55" i="1"/>
  <c r="E55" i="1"/>
  <c r="M55" i="1"/>
  <c r="N55" i="1"/>
  <c r="J55" i="1"/>
  <c r="Q55" i="1"/>
  <c r="I55" i="1"/>
  <c r="R55" i="1" l="1"/>
  <c r="S55" i="1"/>
  <c r="T55" i="1"/>
  <c r="K56" i="1"/>
  <c r="M56" i="1"/>
  <c r="I56" i="1"/>
  <c r="N56" i="1"/>
  <c r="J56" i="1"/>
  <c r="L56" i="1"/>
  <c r="O56" i="1"/>
  <c r="F56" i="1"/>
  <c r="P56" i="1"/>
  <c r="G56" i="1"/>
  <c r="H56" i="1"/>
  <c r="B56" i="1"/>
  <c r="C56" i="1"/>
  <c r="D56" i="1"/>
  <c r="A57" i="1"/>
  <c r="E56" i="1"/>
  <c r="Q56" i="1"/>
  <c r="S56" i="1" l="1"/>
  <c r="R56" i="1"/>
  <c r="D57" i="1"/>
  <c r="B57" i="1"/>
  <c r="G57" i="1"/>
  <c r="O57" i="1"/>
  <c r="H57" i="1"/>
  <c r="C57" i="1"/>
  <c r="A58" i="1"/>
  <c r="E57" i="1"/>
  <c r="I57" i="1"/>
  <c r="M57" i="1"/>
  <c r="N57" i="1"/>
  <c r="J57" i="1"/>
  <c r="K57" i="1"/>
  <c r="L57" i="1"/>
  <c r="P57" i="1"/>
  <c r="F57" i="1"/>
  <c r="Q57" i="1"/>
  <c r="T56" i="1" l="1"/>
  <c r="R57" i="1"/>
  <c r="S57" i="1"/>
  <c r="N58" i="1"/>
  <c r="A59" i="1"/>
  <c r="L58" i="1"/>
  <c r="O58" i="1"/>
  <c r="F58" i="1"/>
  <c r="P58" i="1"/>
  <c r="G58" i="1"/>
  <c r="H58" i="1"/>
  <c r="B58" i="1"/>
  <c r="C58" i="1"/>
  <c r="D58" i="1"/>
  <c r="E58" i="1"/>
  <c r="M58" i="1"/>
  <c r="J58" i="1"/>
  <c r="K58" i="1"/>
  <c r="Q58" i="1"/>
  <c r="I58" i="1"/>
  <c r="R58" i="1" l="1"/>
  <c r="T57" i="1"/>
  <c r="S58" i="1"/>
  <c r="T58" i="1"/>
  <c r="H59" i="1"/>
  <c r="P59" i="1"/>
  <c r="K59" i="1"/>
  <c r="M59" i="1"/>
  <c r="N59" i="1"/>
  <c r="J59" i="1"/>
  <c r="L59" i="1"/>
  <c r="O59" i="1"/>
  <c r="F59" i="1"/>
  <c r="G59" i="1"/>
  <c r="B59" i="1"/>
  <c r="C59" i="1"/>
  <c r="D59" i="1"/>
  <c r="A60" i="1"/>
  <c r="E59" i="1"/>
  <c r="I59" i="1"/>
  <c r="Q59" i="1"/>
  <c r="S59" i="1" l="1"/>
  <c r="R59" i="1"/>
  <c r="D60" i="1"/>
  <c r="B60" i="1"/>
  <c r="H60" i="1"/>
  <c r="C60" i="1"/>
  <c r="A61" i="1"/>
  <c r="E60" i="1"/>
  <c r="I60" i="1"/>
  <c r="M60" i="1"/>
  <c r="N60" i="1"/>
  <c r="J60" i="1"/>
  <c r="K60" i="1"/>
  <c r="L60" i="1"/>
  <c r="O60" i="1"/>
  <c r="F60" i="1"/>
  <c r="P60" i="1"/>
  <c r="G60" i="1"/>
  <c r="Q60" i="1"/>
  <c r="T59" i="1"/>
  <c r="S60" i="1" l="1"/>
  <c r="R60" i="1"/>
  <c r="L61" i="1"/>
  <c r="N61" i="1"/>
  <c r="O61" i="1"/>
  <c r="P61" i="1"/>
  <c r="G61" i="1"/>
  <c r="H61" i="1"/>
  <c r="B61" i="1"/>
  <c r="C61" i="1"/>
  <c r="D61" i="1"/>
  <c r="A62" i="1"/>
  <c r="E61" i="1"/>
  <c r="I61" i="1"/>
  <c r="M61" i="1"/>
  <c r="J61" i="1"/>
  <c r="K61" i="1"/>
  <c r="Q61" i="1"/>
  <c r="F61" i="1"/>
  <c r="T60" i="1" l="1"/>
  <c r="R61" i="1"/>
  <c r="S61" i="1"/>
  <c r="H62" i="1"/>
  <c r="P62" i="1"/>
  <c r="M62" i="1"/>
  <c r="N62" i="1"/>
  <c r="J62" i="1"/>
  <c r="K62" i="1"/>
  <c r="L62" i="1"/>
  <c r="O62" i="1"/>
  <c r="F62" i="1"/>
  <c r="G62" i="1"/>
  <c r="B62" i="1"/>
  <c r="C62" i="1"/>
  <c r="A63" i="1"/>
  <c r="D62" i="1"/>
  <c r="I62" i="1"/>
  <c r="Q62" i="1"/>
  <c r="E62" i="1"/>
  <c r="T61" i="1" l="1"/>
  <c r="S62" i="1"/>
  <c r="R62" i="1"/>
  <c r="J63" i="1"/>
  <c r="C63" i="1"/>
  <c r="D63" i="1"/>
  <c r="A64" i="1"/>
  <c r="E63" i="1"/>
  <c r="I63" i="1"/>
  <c r="M63" i="1"/>
  <c r="N63" i="1"/>
  <c r="K63" i="1"/>
  <c r="L63" i="1"/>
  <c r="O63" i="1"/>
  <c r="F63" i="1"/>
  <c r="P63" i="1"/>
  <c r="G63" i="1"/>
  <c r="H63" i="1"/>
  <c r="B63" i="1"/>
  <c r="Q63" i="1"/>
  <c r="T62" i="1" l="1"/>
  <c r="R63" i="1"/>
  <c r="S63" i="1"/>
  <c r="C64" i="1"/>
  <c r="L64" i="1"/>
  <c r="O64" i="1"/>
  <c r="P64" i="1"/>
  <c r="G64" i="1"/>
  <c r="B64" i="1"/>
  <c r="H64" i="1"/>
  <c r="D64" i="1"/>
  <c r="A65" i="1"/>
  <c r="E64" i="1"/>
  <c r="I64" i="1"/>
  <c r="M64" i="1"/>
  <c r="N64" i="1"/>
  <c r="J64" i="1"/>
  <c r="K64" i="1"/>
  <c r="Q64" i="1"/>
  <c r="F64" i="1"/>
  <c r="T63" i="1" l="1"/>
  <c r="S64" i="1"/>
  <c r="R64" i="1"/>
  <c r="M65" i="1"/>
  <c r="N65" i="1"/>
  <c r="J65" i="1"/>
  <c r="K65" i="1"/>
  <c r="L65" i="1"/>
  <c r="O65" i="1"/>
  <c r="F65" i="1"/>
  <c r="P65" i="1"/>
  <c r="G65" i="1"/>
  <c r="H65" i="1"/>
  <c r="B65" i="1"/>
  <c r="C65" i="1"/>
  <c r="A66" i="1"/>
  <c r="D65" i="1"/>
  <c r="I65" i="1"/>
  <c r="Q65" i="1"/>
  <c r="E65" i="1"/>
  <c r="S65" i="1" l="1"/>
  <c r="R65" i="1"/>
  <c r="T64" i="1"/>
  <c r="G66" i="1"/>
  <c r="O66" i="1"/>
  <c r="J66" i="1"/>
  <c r="D66" i="1"/>
  <c r="A67" i="1"/>
  <c r="E66" i="1"/>
  <c r="I66" i="1"/>
  <c r="M66" i="1"/>
  <c r="N66" i="1"/>
  <c r="K66" i="1"/>
  <c r="L66" i="1"/>
  <c r="P66" i="1"/>
  <c r="F66" i="1"/>
  <c r="H66" i="1"/>
  <c r="B66" i="1"/>
  <c r="C66" i="1"/>
  <c r="Q66" i="1"/>
  <c r="T65" i="1" l="1"/>
  <c r="R66" i="1"/>
  <c r="S66" i="1"/>
  <c r="A68" i="1"/>
  <c r="C67" i="1"/>
  <c r="O67" i="1"/>
  <c r="F67" i="1"/>
  <c r="P67" i="1"/>
  <c r="G67" i="1"/>
  <c r="B67" i="1"/>
  <c r="H67" i="1"/>
  <c r="D67" i="1"/>
  <c r="E67" i="1"/>
  <c r="M67" i="1"/>
  <c r="N67" i="1"/>
  <c r="J67" i="1"/>
  <c r="K67" i="1"/>
  <c r="L67" i="1"/>
  <c r="Q67" i="1"/>
  <c r="I67" i="1"/>
  <c r="T66" i="1" l="1"/>
  <c r="R67" i="1"/>
  <c r="S67" i="1"/>
  <c r="K68" i="1"/>
  <c r="M68" i="1"/>
  <c r="N68" i="1"/>
  <c r="J68" i="1"/>
  <c r="L68" i="1"/>
  <c r="O68" i="1"/>
  <c r="F68" i="1"/>
  <c r="P68" i="1"/>
  <c r="G68" i="1"/>
  <c r="H68" i="1"/>
  <c r="B68" i="1"/>
  <c r="C68" i="1"/>
  <c r="D68" i="1"/>
  <c r="A69" i="1"/>
  <c r="E68" i="1"/>
  <c r="I68" i="1"/>
  <c r="Q68" i="1"/>
  <c r="T67" i="1" l="1"/>
  <c r="S68" i="1"/>
  <c r="R68" i="1"/>
  <c r="D69" i="1"/>
  <c r="B69" i="1"/>
  <c r="G69" i="1"/>
  <c r="O69" i="1"/>
  <c r="E69" i="1"/>
  <c r="I69" i="1"/>
  <c r="M69" i="1"/>
  <c r="N69" i="1"/>
  <c r="J69" i="1"/>
  <c r="K69" i="1"/>
  <c r="L69" i="1"/>
  <c r="P69" i="1"/>
  <c r="F69" i="1"/>
  <c r="H69" i="1"/>
  <c r="C69" i="1"/>
  <c r="A70" i="1"/>
  <c r="Q69" i="1"/>
  <c r="T68" i="1" l="1"/>
  <c r="S69" i="1"/>
  <c r="R69" i="1"/>
  <c r="N70" i="1"/>
  <c r="A71" i="1"/>
  <c r="F70" i="1"/>
  <c r="P70" i="1"/>
  <c r="G70" i="1"/>
  <c r="H70" i="1"/>
  <c r="B70" i="1"/>
  <c r="C70" i="1"/>
  <c r="D70" i="1"/>
  <c r="E70" i="1"/>
  <c r="M70" i="1"/>
  <c r="J70" i="1"/>
  <c r="K70" i="1"/>
  <c r="L70" i="1"/>
  <c r="O70" i="1"/>
  <c r="Q70" i="1"/>
  <c r="I70" i="1"/>
  <c r="R70" i="1" l="1"/>
  <c r="S70" i="1"/>
  <c r="T70" i="1" s="1"/>
  <c r="T69" i="1"/>
  <c r="H71" i="1"/>
  <c r="P71" i="1"/>
  <c r="K71" i="1"/>
  <c r="N71" i="1"/>
  <c r="J71" i="1"/>
  <c r="L71" i="1"/>
  <c r="O71" i="1"/>
  <c r="F71" i="1"/>
  <c r="G71" i="1"/>
  <c r="B71" i="1"/>
  <c r="C71" i="1"/>
  <c r="D71" i="1"/>
  <c r="A72" i="1"/>
  <c r="E71" i="1"/>
  <c r="I71" i="1"/>
  <c r="M71" i="1"/>
  <c r="Q71" i="1"/>
  <c r="R71" i="1" l="1"/>
  <c r="S71" i="1"/>
  <c r="D72" i="1"/>
  <c r="B72" i="1"/>
  <c r="E72" i="1"/>
  <c r="I72" i="1"/>
  <c r="M72" i="1"/>
  <c r="N72" i="1"/>
  <c r="J72" i="1"/>
  <c r="K72" i="1"/>
  <c r="L72" i="1"/>
  <c r="O72" i="1"/>
  <c r="F72" i="1"/>
  <c r="P72" i="1"/>
  <c r="G72" i="1"/>
  <c r="H72" i="1"/>
  <c r="C72" i="1"/>
  <c r="A73" i="1"/>
  <c r="Q72" i="1"/>
  <c r="T71" i="1" l="1"/>
  <c r="S72" i="1"/>
  <c r="R72" i="1"/>
  <c r="L73" i="1"/>
  <c r="N73" i="1"/>
  <c r="G73" i="1"/>
  <c r="H73" i="1"/>
  <c r="B73" i="1"/>
  <c r="C73" i="1"/>
  <c r="D73" i="1"/>
  <c r="A74" i="1"/>
  <c r="E73" i="1"/>
  <c r="I73" i="1"/>
  <c r="M73" i="1"/>
  <c r="J73" i="1"/>
  <c r="K73" i="1"/>
  <c r="O73" i="1"/>
  <c r="P73" i="1"/>
  <c r="Q73" i="1"/>
  <c r="F73" i="1"/>
  <c r="R73" i="1" l="1"/>
  <c r="S73" i="1"/>
  <c r="T73" i="1" s="1"/>
  <c r="T72" i="1"/>
  <c r="H74" i="1"/>
  <c r="P74" i="1"/>
  <c r="J74" i="1"/>
  <c r="K74" i="1"/>
  <c r="L74" i="1"/>
  <c r="O74" i="1"/>
  <c r="F74" i="1"/>
  <c r="G74" i="1"/>
  <c r="B74" i="1"/>
  <c r="C74" i="1"/>
  <c r="A75" i="1"/>
  <c r="D74" i="1"/>
  <c r="I74" i="1"/>
  <c r="M74" i="1"/>
  <c r="N74" i="1"/>
  <c r="Q74" i="1"/>
  <c r="E74" i="1"/>
  <c r="S74" i="1" l="1"/>
  <c r="R74" i="1"/>
  <c r="J75" i="1"/>
  <c r="E75" i="1"/>
  <c r="I75" i="1"/>
  <c r="M75" i="1"/>
  <c r="N75" i="1"/>
  <c r="K75" i="1"/>
  <c r="L75" i="1"/>
  <c r="O75" i="1"/>
  <c r="F75" i="1"/>
  <c r="P75" i="1"/>
  <c r="G75" i="1"/>
  <c r="H75" i="1"/>
  <c r="B75" i="1"/>
  <c r="C75" i="1"/>
  <c r="A76" i="1"/>
  <c r="D75" i="1"/>
  <c r="Q75" i="1"/>
  <c r="T74" i="1"/>
  <c r="R75" i="1" l="1"/>
  <c r="S75" i="1"/>
  <c r="C76" i="1"/>
  <c r="L76" i="1"/>
  <c r="G76" i="1"/>
  <c r="B76" i="1"/>
  <c r="H76" i="1"/>
  <c r="D76" i="1"/>
  <c r="A77" i="1"/>
  <c r="E76" i="1"/>
  <c r="I76" i="1"/>
  <c r="M76" i="1"/>
  <c r="N76" i="1"/>
  <c r="J76" i="1"/>
  <c r="K76" i="1"/>
  <c r="O76" i="1"/>
  <c r="P76" i="1"/>
  <c r="Q76" i="1"/>
  <c r="F76" i="1"/>
  <c r="T75" i="1"/>
  <c r="R76" i="1" l="1"/>
  <c r="S76" i="1"/>
  <c r="T76" i="1" s="1"/>
  <c r="M77" i="1"/>
  <c r="K77" i="1"/>
  <c r="L77" i="1"/>
  <c r="O77" i="1"/>
  <c r="F77" i="1"/>
  <c r="P77" i="1"/>
  <c r="G77" i="1"/>
  <c r="H77" i="1"/>
  <c r="B77" i="1"/>
  <c r="C77" i="1"/>
  <c r="A78" i="1"/>
  <c r="D77" i="1"/>
  <c r="I77" i="1"/>
  <c r="N77" i="1"/>
  <c r="J77" i="1"/>
  <c r="Q77" i="1"/>
  <c r="E77" i="1"/>
  <c r="R77" i="1" l="1"/>
  <c r="S77" i="1"/>
  <c r="G78" i="1"/>
  <c r="O78" i="1"/>
  <c r="J78" i="1"/>
  <c r="I78" i="1"/>
  <c r="M78" i="1"/>
  <c r="N78" i="1"/>
  <c r="K78" i="1"/>
  <c r="L78" i="1"/>
  <c r="P78" i="1"/>
  <c r="F78" i="1"/>
  <c r="H78" i="1"/>
  <c r="B78" i="1"/>
  <c r="C78" i="1"/>
  <c r="D78" i="1"/>
  <c r="A79" i="1"/>
  <c r="E78" i="1"/>
  <c r="Q78" i="1"/>
  <c r="T77" i="1"/>
  <c r="S78" i="1" l="1"/>
  <c r="R78" i="1"/>
  <c r="T78" i="1"/>
  <c r="A80" i="1"/>
  <c r="C79" i="1"/>
  <c r="G79" i="1"/>
  <c r="B79" i="1"/>
  <c r="H79" i="1"/>
  <c r="D79" i="1"/>
  <c r="E79" i="1"/>
  <c r="M79" i="1"/>
  <c r="N79" i="1"/>
  <c r="J79" i="1"/>
  <c r="K79" i="1"/>
  <c r="L79" i="1"/>
  <c r="O79" i="1"/>
  <c r="F79" i="1"/>
  <c r="P79" i="1"/>
  <c r="Q79" i="1"/>
  <c r="I79" i="1"/>
  <c r="R79" i="1" l="1"/>
  <c r="S79" i="1"/>
  <c r="T79" i="1" s="1"/>
  <c r="K80" i="1"/>
  <c r="M80" i="1"/>
  <c r="L80" i="1"/>
  <c r="O80" i="1"/>
  <c r="F80" i="1"/>
  <c r="P80" i="1"/>
  <c r="G80" i="1"/>
  <c r="H80" i="1"/>
  <c r="B80" i="1"/>
  <c r="C80" i="1"/>
  <c r="D80" i="1"/>
  <c r="A81" i="1"/>
  <c r="E80" i="1"/>
  <c r="I80" i="1"/>
  <c r="N80" i="1"/>
  <c r="J80" i="1"/>
  <c r="Q80" i="1"/>
  <c r="R80" i="1" l="1"/>
  <c r="S80" i="1"/>
  <c r="D81" i="1"/>
  <c r="B81" i="1"/>
  <c r="G81" i="1"/>
  <c r="O81" i="1"/>
  <c r="M81" i="1"/>
  <c r="N81" i="1"/>
  <c r="J81" i="1"/>
  <c r="K81" i="1"/>
  <c r="L81" i="1"/>
  <c r="P81" i="1"/>
  <c r="F81" i="1"/>
  <c r="H81" i="1"/>
  <c r="C81" i="1"/>
  <c r="A82" i="1"/>
  <c r="E81" i="1"/>
  <c r="I81" i="1"/>
  <c r="Q81" i="1"/>
  <c r="T80" i="1"/>
  <c r="S81" i="1" l="1"/>
  <c r="R81" i="1"/>
  <c r="T81" i="1" s="1"/>
  <c r="A83" i="1"/>
  <c r="H82" i="1"/>
  <c r="C82" i="1"/>
  <c r="B82" i="1"/>
  <c r="D82" i="1"/>
  <c r="E82" i="1"/>
  <c r="M82" i="1"/>
  <c r="N82" i="1"/>
  <c r="J82" i="1"/>
  <c r="K82" i="1"/>
  <c r="L82" i="1"/>
  <c r="F82" i="1"/>
  <c r="O82" i="1"/>
  <c r="P82" i="1"/>
  <c r="G82" i="1"/>
  <c r="Q82" i="1"/>
  <c r="I82" i="1"/>
  <c r="S82" i="1" l="1"/>
  <c r="R82" i="1"/>
  <c r="T82" i="1" s="1"/>
  <c r="K83" i="1"/>
  <c r="N83" i="1"/>
  <c r="J83" i="1"/>
  <c r="L83" i="1"/>
  <c r="F83" i="1"/>
  <c r="O83" i="1"/>
  <c r="G83" i="1"/>
  <c r="P83" i="1"/>
  <c r="H83" i="1"/>
  <c r="C83" i="1"/>
  <c r="B83" i="1"/>
  <c r="D83" i="1"/>
  <c r="E83" i="1"/>
  <c r="A84" i="1"/>
  <c r="I83" i="1"/>
  <c r="M83" i="1"/>
  <c r="Q83" i="1"/>
  <c r="R83" i="1" l="1"/>
  <c r="S83" i="1"/>
  <c r="T83" i="1" s="1"/>
  <c r="D84" i="1"/>
  <c r="B84" i="1"/>
  <c r="C84" i="1"/>
  <c r="E84" i="1"/>
  <c r="A85" i="1"/>
  <c r="I84" i="1"/>
  <c r="M84" i="1"/>
  <c r="N84" i="1"/>
  <c r="J84" i="1"/>
  <c r="K84" i="1"/>
  <c r="L84" i="1"/>
  <c r="F84" i="1"/>
  <c r="O84" i="1"/>
  <c r="G84" i="1"/>
  <c r="P84" i="1"/>
  <c r="H84" i="1"/>
  <c r="Q84" i="1"/>
  <c r="R84" i="1" l="1"/>
  <c r="S84" i="1"/>
  <c r="N85" i="1"/>
  <c r="K85" i="1"/>
  <c r="L85" i="1"/>
  <c r="F85" i="1"/>
  <c r="O85" i="1"/>
  <c r="G85" i="1"/>
  <c r="P85" i="1"/>
  <c r="H85" i="1"/>
  <c r="C85" i="1"/>
  <c r="B85" i="1"/>
  <c r="D85" i="1"/>
  <c r="E85" i="1"/>
  <c r="A86" i="1"/>
  <c r="I85" i="1"/>
  <c r="M85" i="1"/>
  <c r="J85" i="1"/>
  <c r="Q85" i="1"/>
  <c r="T84" i="1" l="1"/>
  <c r="S85" i="1"/>
  <c r="R85" i="1"/>
  <c r="T85" i="1"/>
  <c r="H86" i="1"/>
  <c r="P86" i="1"/>
  <c r="E86" i="1"/>
  <c r="A87" i="1"/>
  <c r="I86" i="1"/>
  <c r="M86" i="1"/>
  <c r="N86" i="1"/>
  <c r="J86" i="1"/>
  <c r="K86" i="1"/>
  <c r="L86" i="1"/>
  <c r="F86" i="1"/>
  <c r="O86" i="1"/>
  <c r="G86" i="1"/>
  <c r="C86" i="1"/>
  <c r="B86" i="1"/>
  <c r="D86" i="1"/>
  <c r="Q86" i="1"/>
  <c r="R86" i="1" l="1"/>
  <c r="S86" i="1"/>
  <c r="T86" i="1" s="1"/>
  <c r="L87" i="1"/>
  <c r="F87" i="1"/>
  <c r="O87" i="1"/>
  <c r="G87" i="1"/>
  <c r="P87" i="1"/>
  <c r="H87" i="1"/>
  <c r="C87" i="1"/>
  <c r="B87" i="1"/>
  <c r="D87" i="1"/>
  <c r="E87" i="1"/>
  <c r="A88" i="1"/>
  <c r="I87" i="1"/>
  <c r="M87" i="1"/>
  <c r="N87" i="1"/>
  <c r="J87" i="1"/>
  <c r="K87" i="1"/>
  <c r="Q87" i="1"/>
  <c r="S87" i="1" l="1"/>
  <c r="R87" i="1"/>
  <c r="L88" i="1"/>
  <c r="I88" i="1"/>
  <c r="M88" i="1"/>
  <c r="N88" i="1"/>
  <c r="J88" i="1"/>
  <c r="K88" i="1"/>
  <c r="O88" i="1"/>
  <c r="G88" i="1"/>
  <c r="P88" i="1"/>
  <c r="H88" i="1"/>
  <c r="C88" i="1"/>
  <c r="B88" i="1"/>
  <c r="D88" i="1"/>
  <c r="E88" i="1"/>
  <c r="A89" i="1"/>
  <c r="Q88" i="1"/>
  <c r="F88" i="1"/>
  <c r="T87" i="1"/>
  <c r="S88" i="1" l="1"/>
  <c r="R88" i="1"/>
  <c r="T88" i="1" s="1"/>
  <c r="F89" i="1"/>
  <c r="O89" i="1"/>
  <c r="G89" i="1"/>
  <c r="P89" i="1"/>
  <c r="H89" i="1"/>
  <c r="C89" i="1"/>
  <c r="B89" i="1"/>
  <c r="D89" i="1"/>
  <c r="A90" i="1"/>
  <c r="I89" i="1"/>
  <c r="M89" i="1"/>
  <c r="N89" i="1"/>
  <c r="J89" i="1"/>
  <c r="K89" i="1"/>
  <c r="L89" i="1"/>
  <c r="Q89" i="1"/>
  <c r="E89" i="1"/>
  <c r="R89" i="1" l="1"/>
  <c r="S89" i="1"/>
  <c r="J90" i="1"/>
  <c r="M90" i="1"/>
  <c r="N90" i="1"/>
  <c r="K90" i="1"/>
  <c r="L90" i="1"/>
  <c r="F90" i="1"/>
  <c r="O90" i="1"/>
  <c r="G90" i="1"/>
  <c r="P90" i="1"/>
  <c r="H90" i="1"/>
  <c r="C90" i="1"/>
  <c r="B90" i="1"/>
  <c r="D90" i="1"/>
  <c r="E90" i="1"/>
  <c r="A91" i="1"/>
  <c r="I90" i="1"/>
  <c r="Q90" i="1"/>
  <c r="T89" i="1"/>
  <c r="R90" i="1" l="1"/>
  <c r="S90" i="1"/>
  <c r="C91" i="1"/>
  <c r="G91" i="1"/>
  <c r="P91" i="1"/>
  <c r="H91" i="1"/>
  <c r="B91" i="1"/>
  <c r="D91" i="1"/>
  <c r="E91" i="1"/>
  <c r="A92" i="1"/>
  <c r="I91" i="1"/>
  <c r="M91" i="1"/>
  <c r="N91" i="1"/>
  <c r="J91" i="1"/>
  <c r="K91" i="1"/>
  <c r="L91" i="1"/>
  <c r="F91" i="1"/>
  <c r="O91" i="1"/>
  <c r="Q91" i="1"/>
  <c r="T90" i="1"/>
  <c r="R91" i="1" l="1"/>
  <c r="S91" i="1"/>
  <c r="M92" i="1"/>
  <c r="N92" i="1"/>
  <c r="J92" i="1"/>
  <c r="K92" i="1"/>
  <c r="L92" i="1"/>
  <c r="F92" i="1"/>
  <c r="O92" i="1"/>
  <c r="G92" i="1"/>
  <c r="P92" i="1"/>
  <c r="H92" i="1"/>
  <c r="C92" i="1"/>
  <c r="B92" i="1"/>
  <c r="D92" i="1"/>
  <c r="E92" i="1"/>
  <c r="A93" i="1"/>
  <c r="I92" i="1"/>
  <c r="Q92" i="1"/>
  <c r="T91" i="1" l="1"/>
  <c r="S92" i="1"/>
  <c r="R92" i="1"/>
  <c r="T92" i="1" s="1"/>
  <c r="G93" i="1"/>
  <c r="O93" i="1"/>
  <c r="C93" i="1"/>
  <c r="B93" i="1"/>
  <c r="D93" i="1"/>
  <c r="E93" i="1"/>
  <c r="A94" i="1"/>
  <c r="I93" i="1"/>
  <c r="M93" i="1"/>
  <c r="N93" i="1"/>
  <c r="J93" i="1"/>
  <c r="K93" i="1"/>
  <c r="L93" i="1"/>
  <c r="F93" i="1"/>
  <c r="P93" i="1"/>
  <c r="H93" i="1"/>
  <c r="Q93" i="1"/>
  <c r="R93" i="1" l="1"/>
  <c r="S93" i="1"/>
  <c r="N94" i="1"/>
  <c r="J94" i="1"/>
  <c r="K94" i="1"/>
  <c r="F94" i="1"/>
  <c r="L94" i="1"/>
  <c r="G94" i="1"/>
  <c r="O94" i="1"/>
  <c r="H94" i="1"/>
  <c r="P94" i="1"/>
  <c r="C94" i="1"/>
  <c r="R94" i="1" s="1"/>
  <c r="D94" i="1"/>
  <c r="B94" i="1"/>
  <c r="E94" i="1"/>
  <c r="I94" i="1"/>
  <c r="A95" i="1"/>
  <c r="M94" i="1"/>
  <c r="Q94" i="1"/>
  <c r="T93" i="1" l="1"/>
  <c r="S94" i="1"/>
  <c r="H95" i="1"/>
  <c r="P95" i="1"/>
  <c r="C95" i="1"/>
  <c r="D95" i="1"/>
  <c r="B95" i="1"/>
  <c r="E95" i="1"/>
  <c r="I95" i="1"/>
  <c r="M95" i="1"/>
  <c r="N95" i="1"/>
  <c r="F95" i="1"/>
  <c r="G95" i="1"/>
  <c r="J95" i="1"/>
  <c r="K95" i="1"/>
  <c r="L95" i="1"/>
  <c r="O95" i="1"/>
  <c r="A96" i="1"/>
  <c r="Q95" i="1"/>
  <c r="T94" i="1"/>
  <c r="R95" i="1" l="1"/>
  <c r="S95" i="1"/>
  <c r="N96" i="1"/>
  <c r="F96" i="1"/>
  <c r="L96" i="1"/>
  <c r="G96" i="1"/>
  <c r="O96" i="1"/>
  <c r="C96" i="1"/>
  <c r="D96" i="1"/>
  <c r="E96" i="1"/>
  <c r="I96" i="1"/>
  <c r="M96" i="1"/>
  <c r="J96" i="1"/>
  <c r="K96" i="1"/>
  <c r="P96" i="1"/>
  <c r="B96" i="1"/>
  <c r="H96" i="1"/>
  <c r="A97" i="1"/>
  <c r="Q96" i="1"/>
  <c r="T95" i="1" l="1"/>
  <c r="R96" i="1"/>
  <c r="S96" i="1"/>
  <c r="T96" i="1" s="1"/>
  <c r="F97" i="1"/>
  <c r="L97" i="1"/>
  <c r="H97" i="1"/>
  <c r="P97" i="1"/>
  <c r="E97" i="1"/>
  <c r="I97" i="1"/>
  <c r="G97" i="1"/>
  <c r="C97" i="1"/>
  <c r="D97" i="1"/>
  <c r="M97" i="1"/>
  <c r="N97" i="1"/>
  <c r="J97" i="1"/>
  <c r="K97" i="1"/>
  <c r="B97" i="1"/>
  <c r="O97" i="1"/>
  <c r="A98" i="1"/>
  <c r="Q97" i="1"/>
  <c r="R97" i="1" l="1"/>
  <c r="S97" i="1"/>
  <c r="T97" i="1" s="1"/>
  <c r="E98" i="1"/>
  <c r="J98" i="1"/>
  <c r="F98" i="1"/>
  <c r="G98" i="1"/>
  <c r="B98" i="1"/>
  <c r="H98" i="1"/>
  <c r="A99" i="1"/>
  <c r="C98" i="1"/>
  <c r="D98" i="1"/>
  <c r="I98" i="1"/>
  <c r="M98" i="1"/>
  <c r="N98" i="1"/>
  <c r="L98" i="1"/>
  <c r="O98" i="1"/>
  <c r="K98" i="1"/>
  <c r="P98" i="1"/>
  <c r="Q98" i="1"/>
  <c r="R98" i="1" l="1"/>
  <c r="S98" i="1"/>
  <c r="J99" i="1"/>
  <c r="F99" i="1"/>
  <c r="L99" i="1"/>
  <c r="C99" i="1"/>
  <c r="O99" i="1"/>
  <c r="P99" i="1"/>
  <c r="B99" i="1"/>
  <c r="G99" i="1"/>
  <c r="H99" i="1"/>
  <c r="A100" i="1"/>
  <c r="D99" i="1"/>
  <c r="E99" i="1"/>
  <c r="I99" i="1"/>
  <c r="M99" i="1"/>
  <c r="N99" i="1"/>
  <c r="K99" i="1"/>
  <c r="Q99" i="1"/>
  <c r="T98" i="1"/>
  <c r="R99" i="1" l="1"/>
  <c r="S99" i="1"/>
  <c r="C100" i="1"/>
  <c r="E100" i="1"/>
  <c r="M100" i="1"/>
  <c r="J100" i="1"/>
  <c r="K100" i="1"/>
  <c r="L100" i="1"/>
  <c r="O100" i="1"/>
  <c r="P100" i="1"/>
  <c r="F100" i="1"/>
  <c r="B100" i="1"/>
  <c r="G100" i="1"/>
  <c r="A101" i="1"/>
  <c r="H100" i="1"/>
  <c r="I100" i="1"/>
  <c r="D100" i="1"/>
  <c r="N100" i="1"/>
  <c r="Q100" i="1"/>
  <c r="T99" i="1"/>
  <c r="S100" i="1" l="1"/>
  <c r="R100" i="1"/>
  <c r="M101" i="1"/>
  <c r="J101" i="1"/>
  <c r="G101" i="1"/>
  <c r="O101" i="1"/>
  <c r="I101" i="1"/>
  <c r="N101" i="1"/>
  <c r="K101" i="1"/>
  <c r="L101" i="1"/>
  <c r="P101" i="1"/>
  <c r="F101" i="1"/>
  <c r="B101" i="1"/>
  <c r="C101" i="1"/>
  <c r="A102" i="1"/>
  <c r="D101" i="1"/>
  <c r="E101" i="1"/>
  <c r="Q101" i="1"/>
  <c r="H101" i="1"/>
  <c r="T100" i="1"/>
  <c r="S101" i="1" l="1"/>
  <c r="R101" i="1"/>
  <c r="T101" i="1" s="1"/>
  <c r="G102" i="1"/>
  <c r="O102" i="1"/>
  <c r="C102" i="1"/>
  <c r="I102" i="1"/>
  <c r="A103" i="1"/>
  <c r="D102" i="1"/>
  <c r="E102" i="1"/>
  <c r="M102" i="1"/>
  <c r="N102" i="1"/>
  <c r="J102" i="1"/>
  <c r="K102" i="1"/>
  <c r="L102" i="1"/>
  <c r="B102" i="1"/>
  <c r="F102" i="1"/>
  <c r="P102" i="1"/>
  <c r="H102" i="1"/>
  <c r="Q102" i="1"/>
  <c r="R102" i="1" l="1"/>
  <c r="S102" i="1"/>
  <c r="T102" i="1" s="1"/>
  <c r="I103" i="1"/>
  <c r="A104" i="1"/>
  <c r="M103" i="1"/>
  <c r="K103" i="1"/>
  <c r="G103" i="1"/>
  <c r="B103" i="1"/>
  <c r="H103" i="1"/>
  <c r="C103" i="1"/>
  <c r="D103" i="1"/>
  <c r="E103" i="1"/>
  <c r="N103" i="1"/>
  <c r="J103" i="1"/>
  <c r="O103" i="1"/>
  <c r="P103" i="1"/>
  <c r="F103" i="1"/>
  <c r="L103" i="1"/>
  <c r="Q103" i="1"/>
  <c r="R103" i="1" l="1"/>
  <c r="S103" i="1"/>
  <c r="T103" i="1" s="1"/>
  <c r="K104" i="1"/>
  <c r="G104" i="1"/>
  <c r="O104" i="1"/>
  <c r="L104" i="1"/>
  <c r="P104" i="1"/>
  <c r="F104" i="1"/>
  <c r="H104" i="1"/>
  <c r="B104" i="1"/>
  <c r="C104" i="1"/>
  <c r="D104" i="1"/>
  <c r="A105" i="1"/>
  <c r="E104" i="1"/>
  <c r="I104" i="1"/>
  <c r="M104" i="1"/>
  <c r="N104" i="1"/>
  <c r="J104" i="1"/>
  <c r="Q104" i="1"/>
  <c r="R104" i="1" l="1"/>
  <c r="S104" i="1"/>
  <c r="T104" i="1" s="1"/>
  <c r="D105" i="1"/>
  <c r="I105" i="1"/>
  <c r="M105" i="1"/>
  <c r="N105" i="1"/>
  <c r="J105" i="1"/>
  <c r="K105" i="1"/>
  <c r="L105" i="1"/>
  <c r="O105" i="1"/>
  <c r="F105" i="1"/>
  <c r="P105" i="1"/>
  <c r="G105" i="1"/>
  <c r="C105" i="1"/>
  <c r="E105" i="1"/>
  <c r="A106" i="1"/>
  <c r="H105" i="1"/>
  <c r="Q105" i="1"/>
  <c r="B105" i="1"/>
  <c r="S105" i="1" l="1"/>
  <c r="R105" i="1"/>
  <c r="G106" i="1"/>
  <c r="O106" i="1"/>
  <c r="H106" i="1"/>
  <c r="P106" i="1"/>
  <c r="C106" i="1"/>
  <c r="D106" i="1"/>
  <c r="B106" i="1"/>
  <c r="E106" i="1"/>
  <c r="I106" i="1"/>
  <c r="A107" i="1"/>
  <c r="M106" i="1"/>
  <c r="J106" i="1"/>
  <c r="K106" i="1"/>
  <c r="F106" i="1"/>
  <c r="N106" i="1"/>
  <c r="L106" i="1"/>
  <c r="Q106" i="1"/>
  <c r="R106" i="1" l="1"/>
  <c r="S106" i="1"/>
  <c r="T106" i="1" s="1"/>
  <c r="T105" i="1"/>
  <c r="I107" i="1"/>
  <c r="A108" i="1"/>
  <c r="M107" i="1"/>
  <c r="N107" i="1"/>
  <c r="J107" i="1"/>
  <c r="K107" i="1"/>
  <c r="F107" i="1"/>
  <c r="L107" i="1"/>
  <c r="G107" i="1"/>
  <c r="O107" i="1"/>
  <c r="C107" i="1"/>
  <c r="D107" i="1"/>
  <c r="B107" i="1"/>
  <c r="H107" i="1"/>
  <c r="E107" i="1"/>
  <c r="P107" i="1"/>
  <c r="Q107" i="1"/>
  <c r="S107" i="1" l="1"/>
  <c r="R107" i="1"/>
  <c r="K108" i="1"/>
  <c r="F108" i="1"/>
  <c r="L108" i="1"/>
  <c r="G108" i="1"/>
  <c r="O108" i="1"/>
  <c r="H108" i="1"/>
  <c r="P108" i="1"/>
  <c r="C108" i="1"/>
  <c r="D108" i="1"/>
  <c r="B108" i="1"/>
  <c r="E108" i="1"/>
  <c r="I108" i="1"/>
  <c r="A109" i="1"/>
  <c r="M108" i="1"/>
  <c r="N108" i="1"/>
  <c r="J108" i="1"/>
  <c r="Q108" i="1"/>
  <c r="T107" i="1" l="1"/>
  <c r="R108" i="1"/>
  <c r="S108" i="1"/>
  <c r="D109" i="1"/>
  <c r="B109" i="1"/>
  <c r="E109" i="1"/>
  <c r="I109" i="1"/>
  <c r="A110" i="1"/>
  <c r="M109" i="1"/>
  <c r="N109" i="1"/>
  <c r="J109" i="1"/>
  <c r="K109" i="1"/>
  <c r="G109" i="1"/>
  <c r="O109" i="1"/>
  <c r="H109" i="1"/>
  <c r="P109" i="1"/>
  <c r="F109" i="1"/>
  <c r="C109" i="1"/>
  <c r="L109" i="1"/>
  <c r="Q109" i="1"/>
  <c r="T108" i="1"/>
  <c r="S109" i="1" l="1"/>
  <c r="R109" i="1"/>
  <c r="T109" i="1" s="1"/>
  <c r="N110" i="1"/>
  <c r="J110" i="1"/>
  <c r="K110" i="1"/>
  <c r="F110" i="1"/>
  <c r="L110" i="1"/>
  <c r="G110" i="1"/>
  <c r="O110" i="1"/>
  <c r="H110" i="1"/>
  <c r="P110" i="1"/>
  <c r="C110" i="1"/>
  <c r="R110" i="1" s="1"/>
  <c r="D110" i="1"/>
  <c r="B110" i="1"/>
  <c r="I110" i="1"/>
  <c r="A111" i="1"/>
  <c r="E110" i="1"/>
  <c r="M110" i="1"/>
  <c r="Q110" i="1"/>
  <c r="S110" i="1" l="1"/>
  <c r="T110" i="1" s="1"/>
  <c r="H111" i="1"/>
  <c r="P111" i="1"/>
  <c r="C111" i="1"/>
  <c r="D111" i="1"/>
  <c r="B111" i="1"/>
  <c r="E111" i="1"/>
  <c r="I111" i="1"/>
  <c r="A112" i="1"/>
  <c r="M111" i="1"/>
  <c r="N111" i="1"/>
  <c r="K111" i="1"/>
  <c r="F111" i="1"/>
  <c r="L111" i="1"/>
  <c r="G111" i="1"/>
  <c r="J111" i="1"/>
  <c r="O111" i="1"/>
  <c r="Q111" i="1"/>
  <c r="S111" i="1" l="1"/>
  <c r="R111" i="1"/>
  <c r="M112" i="1"/>
  <c r="N112" i="1"/>
  <c r="J112" i="1"/>
  <c r="K112" i="1"/>
  <c r="F112" i="1"/>
  <c r="L112" i="1"/>
  <c r="G112" i="1"/>
  <c r="O112" i="1"/>
  <c r="H112" i="1"/>
  <c r="P112" i="1"/>
  <c r="D112" i="1"/>
  <c r="B112" i="1"/>
  <c r="E112" i="1"/>
  <c r="C112" i="1"/>
  <c r="I112" i="1"/>
  <c r="A113" i="1"/>
  <c r="Q112" i="1"/>
  <c r="S112" i="1" l="1"/>
  <c r="R112" i="1"/>
  <c r="T111" i="1"/>
  <c r="T112" i="1"/>
  <c r="F113" i="1"/>
  <c r="L113" i="1"/>
  <c r="G113" i="1"/>
  <c r="O113" i="1"/>
  <c r="H113" i="1"/>
  <c r="P113" i="1"/>
  <c r="C113" i="1"/>
  <c r="R113" i="1" s="1"/>
  <c r="D113" i="1"/>
  <c r="B113" i="1"/>
  <c r="E113" i="1"/>
  <c r="I113" i="1"/>
  <c r="A114" i="1"/>
  <c r="N113" i="1"/>
  <c r="J113" i="1"/>
  <c r="K113" i="1"/>
  <c r="Q113" i="1"/>
  <c r="M113" i="1"/>
  <c r="S113" i="1" l="1"/>
  <c r="T113" i="1"/>
  <c r="E114" i="1"/>
  <c r="I114" i="1"/>
  <c r="A115" i="1"/>
  <c r="M114" i="1"/>
  <c r="N114" i="1"/>
  <c r="J114" i="1"/>
  <c r="K114" i="1"/>
  <c r="F114" i="1"/>
  <c r="L114" i="1"/>
  <c r="H114" i="1"/>
  <c r="P114" i="1"/>
  <c r="C114" i="1"/>
  <c r="O114" i="1"/>
  <c r="B114" i="1"/>
  <c r="G114" i="1"/>
  <c r="D114" i="1"/>
  <c r="Q114" i="1"/>
  <c r="S114" i="1" l="1"/>
  <c r="R114" i="1"/>
  <c r="J115" i="1"/>
  <c r="K115" i="1"/>
  <c r="F115" i="1"/>
  <c r="L115" i="1"/>
  <c r="G115" i="1"/>
  <c r="O115" i="1"/>
  <c r="H115" i="1"/>
  <c r="P115" i="1"/>
  <c r="C115" i="1"/>
  <c r="D115" i="1"/>
  <c r="B115" i="1"/>
  <c r="E115" i="1"/>
  <c r="M115" i="1"/>
  <c r="I115" i="1"/>
  <c r="N115" i="1"/>
  <c r="A116" i="1"/>
  <c r="Q115" i="1"/>
  <c r="R115" i="1" l="1"/>
  <c r="S115" i="1"/>
  <c r="T114" i="1"/>
  <c r="C116" i="1"/>
  <c r="D116" i="1"/>
  <c r="B116" i="1"/>
  <c r="E116" i="1"/>
  <c r="I116" i="1"/>
  <c r="A117" i="1"/>
  <c r="M116" i="1"/>
  <c r="N116" i="1"/>
  <c r="J116" i="1"/>
  <c r="F116" i="1"/>
  <c r="L116" i="1"/>
  <c r="G116" i="1"/>
  <c r="O116" i="1"/>
  <c r="H116" i="1"/>
  <c r="K116" i="1"/>
  <c r="P116" i="1"/>
  <c r="Q116" i="1"/>
  <c r="S116" i="1" l="1"/>
  <c r="T115" i="1"/>
  <c r="R116" i="1"/>
  <c r="T116" i="1" s="1"/>
  <c r="M117" i="1"/>
  <c r="N117" i="1"/>
  <c r="J117" i="1"/>
  <c r="K117" i="1"/>
  <c r="F117" i="1"/>
  <c r="L117" i="1"/>
  <c r="G117" i="1"/>
  <c r="O117" i="1"/>
  <c r="H117" i="1"/>
  <c r="P117" i="1"/>
  <c r="C117" i="1"/>
  <c r="E117" i="1"/>
  <c r="I117" i="1"/>
  <c r="A118" i="1"/>
  <c r="B117" i="1"/>
  <c r="D117" i="1"/>
  <c r="Q117" i="1"/>
  <c r="S117" i="1" l="1"/>
  <c r="R117" i="1"/>
  <c r="T117" i="1"/>
  <c r="G118" i="1"/>
  <c r="O118" i="1"/>
  <c r="H118" i="1"/>
  <c r="P118" i="1"/>
  <c r="C118" i="1"/>
  <c r="D118" i="1"/>
  <c r="B118" i="1"/>
  <c r="E118" i="1"/>
  <c r="I118" i="1"/>
  <c r="A119" i="1"/>
  <c r="M118" i="1"/>
  <c r="J118" i="1"/>
  <c r="K118" i="1"/>
  <c r="N118" i="1"/>
  <c r="L118" i="1"/>
  <c r="F118" i="1"/>
  <c r="Q118" i="1"/>
  <c r="R118" i="1" l="1"/>
  <c r="S118" i="1"/>
  <c r="I119" i="1"/>
  <c r="A120" i="1"/>
  <c r="M119" i="1"/>
  <c r="N119" i="1"/>
  <c r="J119" i="1"/>
  <c r="K119" i="1"/>
  <c r="F119" i="1"/>
  <c r="L119" i="1"/>
  <c r="G119" i="1"/>
  <c r="O119" i="1"/>
  <c r="C119" i="1"/>
  <c r="D119" i="1"/>
  <c r="B119" i="1"/>
  <c r="H119" i="1"/>
  <c r="E119" i="1"/>
  <c r="P119" i="1"/>
  <c r="Q119" i="1"/>
  <c r="T118" i="1"/>
  <c r="R119" i="1" l="1"/>
  <c r="S119" i="1"/>
  <c r="K120" i="1"/>
  <c r="F120" i="1"/>
  <c r="L120" i="1"/>
  <c r="G120" i="1"/>
  <c r="O120" i="1"/>
  <c r="H120" i="1"/>
  <c r="P120" i="1"/>
  <c r="C120" i="1"/>
  <c r="D120" i="1"/>
  <c r="B120" i="1"/>
  <c r="E120" i="1"/>
  <c r="I120" i="1"/>
  <c r="A121" i="1"/>
  <c r="M120" i="1"/>
  <c r="N120" i="1"/>
  <c r="J120" i="1"/>
  <c r="Q120" i="1"/>
  <c r="T119" i="1"/>
  <c r="R120" i="1" l="1"/>
  <c r="S120" i="1"/>
  <c r="T120" i="1" s="1"/>
  <c r="D121" i="1"/>
  <c r="B121" i="1"/>
  <c r="E121" i="1"/>
  <c r="I121" i="1"/>
  <c r="A122" i="1"/>
  <c r="M121" i="1"/>
  <c r="N121" i="1"/>
  <c r="J121" i="1"/>
  <c r="K121" i="1"/>
  <c r="G121" i="1"/>
  <c r="O121" i="1"/>
  <c r="H121" i="1"/>
  <c r="P121" i="1"/>
  <c r="C121" i="1"/>
  <c r="L121" i="1"/>
  <c r="F121" i="1"/>
  <c r="Q121" i="1"/>
  <c r="S121" i="1" l="1"/>
  <c r="R121" i="1"/>
  <c r="T121" i="1" s="1"/>
  <c r="N122" i="1"/>
  <c r="J122" i="1"/>
  <c r="K122" i="1"/>
  <c r="F122" i="1"/>
  <c r="L122" i="1"/>
  <c r="G122" i="1"/>
  <c r="O122" i="1"/>
  <c r="H122" i="1"/>
  <c r="P122" i="1"/>
  <c r="C122" i="1"/>
  <c r="R122" i="1" s="1"/>
  <c r="D122" i="1"/>
  <c r="B122" i="1"/>
  <c r="I122" i="1"/>
  <c r="A123" i="1"/>
  <c r="E122" i="1"/>
  <c r="M122" i="1"/>
  <c r="Q122" i="1"/>
  <c r="S122" i="1" l="1"/>
  <c r="T122" i="1" s="1"/>
  <c r="H123" i="1"/>
  <c r="P123" i="1"/>
  <c r="C123" i="1"/>
  <c r="D123" i="1"/>
  <c r="B123" i="1"/>
  <c r="E123" i="1"/>
  <c r="I123" i="1"/>
  <c r="A124" i="1"/>
  <c r="M123" i="1"/>
  <c r="N123" i="1"/>
  <c r="K123" i="1"/>
  <c r="F123" i="1"/>
  <c r="L123" i="1"/>
  <c r="G123" i="1"/>
  <c r="J123" i="1"/>
  <c r="O123" i="1"/>
  <c r="Q123" i="1"/>
  <c r="R123" i="1" l="1"/>
  <c r="S123" i="1"/>
  <c r="T123" i="1" s="1"/>
  <c r="M124" i="1"/>
  <c r="N124" i="1"/>
  <c r="J124" i="1"/>
  <c r="K124" i="1"/>
  <c r="F124" i="1"/>
  <c r="L124" i="1"/>
  <c r="G124" i="1"/>
  <c r="O124" i="1"/>
  <c r="H124" i="1"/>
  <c r="P124" i="1"/>
  <c r="D124" i="1"/>
  <c r="B124" i="1"/>
  <c r="E124" i="1"/>
  <c r="C124" i="1"/>
  <c r="I124" i="1"/>
  <c r="A125" i="1"/>
  <c r="Q124" i="1"/>
  <c r="R124" i="1" l="1"/>
  <c r="S124" i="1"/>
  <c r="F125" i="1"/>
  <c r="L125" i="1"/>
  <c r="G125" i="1"/>
  <c r="O125" i="1"/>
  <c r="H125" i="1"/>
  <c r="P125" i="1"/>
  <c r="C125" i="1"/>
  <c r="D125" i="1"/>
  <c r="B125" i="1"/>
  <c r="E125" i="1"/>
  <c r="I125" i="1"/>
  <c r="A126" i="1"/>
  <c r="N125" i="1"/>
  <c r="J125" i="1"/>
  <c r="M125" i="1"/>
  <c r="K125" i="1"/>
  <c r="Q125" i="1"/>
  <c r="T124" i="1"/>
  <c r="R125" i="1" l="1"/>
  <c r="S125" i="1"/>
  <c r="E126" i="1"/>
  <c r="I126" i="1"/>
  <c r="A127" i="1"/>
  <c r="M126" i="1"/>
  <c r="N126" i="1"/>
  <c r="J126" i="1"/>
  <c r="K126" i="1"/>
  <c r="F126" i="1"/>
  <c r="L126" i="1"/>
  <c r="H126" i="1"/>
  <c r="P126" i="1"/>
  <c r="C126" i="1"/>
  <c r="G126" i="1"/>
  <c r="D126" i="1"/>
  <c r="O126" i="1"/>
  <c r="B126" i="1"/>
  <c r="Q126" i="1"/>
  <c r="T125" i="1"/>
  <c r="S126" i="1" l="1"/>
  <c r="R126" i="1"/>
  <c r="T126" i="1" s="1"/>
  <c r="J127" i="1"/>
  <c r="K127" i="1"/>
  <c r="F127" i="1"/>
  <c r="L127" i="1"/>
  <c r="G127" i="1"/>
  <c r="O127" i="1"/>
  <c r="H127" i="1"/>
  <c r="P127" i="1"/>
  <c r="C127" i="1"/>
  <c r="R127" i="1" s="1"/>
  <c r="D127" i="1"/>
  <c r="B127" i="1"/>
  <c r="E127" i="1"/>
  <c r="M127" i="1"/>
  <c r="I127" i="1"/>
  <c r="N127" i="1"/>
  <c r="A128" i="1"/>
  <c r="Q127" i="1"/>
  <c r="S127" i="1" l="1"/>
  <c r="T127" i="1"/>
  <c r="C128" i="1"/>
  <c r="D128" i="1"/>
  <c r="B128" i="1"/>
  <c r="E128" i="1"/>
  <c r="I128" i="1"/>
  <c r="A129" i="1"/>
  <c r="M128" i="1"/>
  <c r="N128" i="1"/>
  <c r="J128" i="1"/>
  <c r="S128" i="1" s="1"/>
  <c r="F128" i="1"/>
  <c r="L128" i="1"/>
  <c r="G128" i="1"/>
  <c r="O128" i="1"/>
  <c r="H128" i="1"/>
  <c r="P128" i="1"/>
  <c r="Q128" i="1"/>
  <c r="K128" i="1"/>
  <c r="R128" i="1" l="1"/>
  <c r="T128" i="1" s="1"/>
  <c r="M129" i="1"/>
  <c r="N129" i="1"/>
  <c r="J129" i="1"/>
  <c r="K129" i="1"/>
  <c r="F129" i="1"/>
  <c r="L129" i="1"/>
  <c r="G129" i="1"/>
  <c r="O129" i="1"/>
  <c r="H129" i="1"/>
  <c r="P129" i="1"/>
  <c r="C129" i="1"/>
  <c r="E129" i="1"/>
  <c r="I129" i="1"/>
  <c r="A130" i="1"/>
  <c r="B129" i="1"/>
  <c r="D129" i="1"/>
  <c r="Q129" i="1"/>
  <c r="S129" i="1" l="1"/>
  <c r="R129" i="1"/>
  <c r="T129" i="1"/>
  <c r="G130" i="1"/>
  <c r="O130" i="1"/>
  <c r="H130" i="1"/>
  <c r="P130" i="1"/>
  <c r="C130" i="1"/>
  <c r="D130" i="1"/>
  <c r="B130" i="1"/>
  <c r="E130" i="1"/>
  <c r="I130" i="1"/>
  <c r="A131" i="1"/>
  <c r="M130" i="1"/>
  <c r="J130" i="1"/>
  <c r="K130" i="1"/>
  <c r="F130" i="1"/>
  <c r="N130" i="1"/>
  <c r="L130" i="1"/>
  <c r="Q130" i="1"/>
  <c r="R130" i="1" l="1"/>
  <c r="S130" i="1"/>
  <c r="I131" i="1"/>
  <c r="A132" i="1"/>
  <c r="M131" i="1"/>
  <c r="N131" i="1"/>
  <c r="J131" i="1"/>
  <c r="K131" i="1"/>
  <c r="F131" i="1"/>
  <c r="L131" i="1"/>
  <c r="G131" i="1"/>
  <c r="O131" i="1"/>
  <c r="C131" i="1"/>
  <c r="D131" i="1"/>
  <c r="B131" i="1"/>
  <c r="H131" i="1"/>
  <c r="E131" i="1"/>
  <c r="P131" i="1"/>
  <c r="Q131" i="1"/>
  <c r="T130" i="1"/>
  <c r="S131" i="1" l="1"/>
  <c r="R131" i="1"/>
  <c r="T131" i="1" s="1"/>
  <c r="K132" i="1"/>
  <c r="F132" i="1"/>
  <c r="L132" i="1"/>
  <c r="G132" i="1"/>
  <c r="O132" i="1"/>
  <c r="H132" i="1"/>
  <c r="P132" i="1"/>
  <c r="C132" i="1"/>
  <c r="D132" i="1"/>
  <c r="B132" i="1"/>
  <c r="E132" i="1"/>
  <c r="I132" i="1"/>
  <c r="A133" i="1"/>
  <c r="M132" i="1"/>
  <c r="N132" i="1"/>
  <c r="J132" i="1"/>
  <c r="Q132" i="1"/>
  <c r="R132" i="1" l="1"/>
  <c r="S132" i="1"/>
  <c r="T132" i="1" s="1"/>
  <c r="D133" i="1"/>
  <c r="B133" i="1"/>
  <c r="E133" i="1"/>
  <c r="I133" i="1"/>
  <c r="A134" i="1"/>
  <c r="M133" i="1"/>
  <c r="N133" i="1"/>
  <c r="J133" i="1"/>
  <c r="S133" i="1" s="1"/>
  <c r="K133" i="1"/>
  <c r="G133" i="1"/>
  <c r="O133" i="1"/>
  <c r="H133" i="1"/>
  <c r="P133" i="1"/>
  <c r="L133" i="1"/>
  <c r="F133" i="1"/>
  <c r="C133" i="1"/>
  <c r="Q133" i="1"/>
  <c r="R133" i="1" l="1"/>
  <c r="T133" i="1" s="1"/>
  <c r="N134" i="1"/>
  <c r="J134" i="1"/>
  <c r="K134" i="1"/>
  <c r="F134" i="1"/>
  <c r="L134" i="1"/>
  <c r="G134" i="1"/>
  <c r="O134" i="1"/>
  <c r="H134" i="1"/>
  <c r="P134" i="1"/>
  <c r="C134" i="1"/>
  <c r="R134" i="1" s="1"/>
  <c r="D134" i="1"/>
  <c r="B134" i="1"/>
  <c r="I134" i="1"/>
  <c r="A135" i="1"/>
  <c r="E134" i="1"/>
  <c r="M134" i="1"/>
  <c r="Q134" i="1"/>
  <c r="S134" i="1" l="1"/>
  <c r="T134" i="1"/>
  <c r="H135" i="1"/>
  <c r="P135" i="1"/>
  <c r="C135" i="1"/>
  <c r="D135" i="1"/>
  <c r="B135" i="1"/>
  <c r="E135" i="1"/>
  <c r="I135" i="1"/>
  <c r="A136" i="1"/>
  <c r="M135" i="1"/>
  <c r="N135" i="1"/>
  <c r="K135" i="1"/>
  <c r="F135" i="1"/>
  <c r="L135" i="1"/>
  <c r="G135" i="1"/>
  <c r="J135" i="1"/>
  <c r="O135" i="1"/>
  <c r="Q135" i="1"/>
  <c r="R135" i="1" l="1"/>
  <c r="S135" i="1"/>
  <c r="T135" i="1" s="1"/>
  <c r="M136" i="1"/>
  <c r="N136" i="1"/>
  <c r="J136" i="1"/>
  <c r="K136" i="1"/>
  <c r="F136" i="1"/>
  <c r="L136" i="1"/>
  <c r="G136" i="1"/>
  <c r="O136" i="1"/>
  <c r="H136" i="1"/>
  <c r="P136" i="1"/>
  <c r="D136" i="1"/>
  <c r="B136" i="1"/>
  <c r="E136" i="1"/>
  <c r="I136" i="1"/>
  <c r="A137" i="1"/>
  <c r="Q136" i="1"/>
  <c r="C136" i="1"/>
  <c r="R136" i="1" l="1"/>
  <c r="S136" i="1"/>
  <c r="T136" i="1"/>
  <c r="F137" i="1"/>
  <c r="L137" i="1"/>
  <c r="G137" i="1"/>
  <c r="O137" i="1"/>
  <c r="H137" i="1"/>
  <c r="P137" i="1"/>
  <c r="C137" i="1"/>
  <c r="D137" i="1"/>
  <c r="B137" i="1"/>
  <c r="E137" i="1"/>
  <c r="I137" i="1"/>
  <c r="A138" i="1"/>
  <c r="N137" i="1"/>
  <c r="J137" i="1"/>
  <c r="M137" i="1"/>
  <c r="K137" i="1"/>
  <c r="Q137" i="1"/>
  <c r="R137" i="1" l="1"/>
  <c r="S137" i="1"/>
  <c r="E138" i="1"/>
  <c r="I138" i="1"/>
  <c r="A139" i="1"/>
  <c r="M138" i="1"/>
  <c r="N138" i="1"/>
  <c r="J138" i="1"/>
  <c r="K138" i="1"/>
  <c r="F138" i="1"/>
  <c r="L138" i="1"/>
  <c r="H138" i="1"/>
  <c r="P138" i="1"/>
  <c r="C138" i="1"/>
  <c r="G138" i="1"/>
  <c r="D138" i="1"/>
  <c r="O138" i="1"/>
  <c r="B138" i="1"/>
  <c r="Q138" i="1"/>
  <c r="S138" i="1" l="1"/>
  <c r="T137" i="1"/>
  <c r="R138" i="1"/>
  <c r="T138" i="1" s="1"/>
  <c r="J139" i="1"/>
  <c r="F139" i="1"/>
  <c r="G139" i="1"/>
  <c r="H139" i="1"/>
  <c r="P139" i="1"/>
  <c r="D139" i="1"/>
  <c r="K139" i="1"/>
  <c r="L139" i="1"/>
  <c r="O139" i="1"/>
  <c r="B139" i="1"/>
  <c r="C139" i="1"/>
  <c r="A140" i="1"/>
  <c r="E139" i="1"/>
  <c r="M139" i="1"/>
  <c r="N139" i="1"/>
  <c r="Q139" i="1"/>
  <c r="I139" i="1"/>
  <c r="S139" i="1" l="1"/>
  <c r="R139" i="1"/>
  <c r="C140" i="1"/>
  <c r="I140" i="1"/>
  <c r="M140" i="1"/>
  <c r="N140" i="1"/>
  <c r="J140" i="1"/>
  <c r="K140" i="1"/>
  <c r="L140" i="1"/>
  <c r="O140" i="1"/>
  <c r="F140" i="1"/>
  <c r="P140" i="1"/>
  <c r="H140" i="1"/>
  <c r="D140" i="1"/>
  <c r="A141" i="1"/>
  <c r="E140" i="1"/>
  <c r="Q140" i="1"/>
  <c r="G140" i="1"/>
  <c r="B140" i="1"/>
  <c r="T139" i="1"/>
  <c r="S140" i="1" l="1"/>
  <c r="R140" i="1"/>
  <c r="M141" i="1"/>
  <c r="F141" i="1"/>
  <c r="L141" i="1"/>
  <c r="H141" i="1"/>
  <c r="B141" i="1"/>
  <c r="C141" i="1"/>
  <c r="D141" i="1"/>
  <c r="A142" i="1"/>
  <c r="E141" i="1"/>
  <c r="I141" i="1"/>
  <c r="N141" i="1"/>
  <c r="J141" i="1"/>
  <c r="O141" i="1"/>
  <c r="P141" i="1"/>
  <c r="G141" i="1"/>
  <c r="Q141" i="1"/>
  <c r="K141" i="1"/>
  <c r="S141" i="1" l="1"/>
  <c r="R141" i="1"/>
  <c r="T140" i="1"/>
  <c r="G142" i="1"/>
  <c r="O142" i="1"/>
  <c r="E142" i="1"/>
  <c r="K142" i="1"/>
  <c r="L142" i="1"/>
  <c r="P142" i="1"/>
  <c r="F142" i="1"/>
  <c r="H142" i="1"/>
  <c r="B142" i="1"/>
  <c r="C142" i="1"/>
  <c r="A143" i="1"/>
  <c r="D142" i="1"/>
  <c r="I142" i="1"/>
  <c r="M142" i="1"/>
  <c r="N142" i="1"/>
  <c r="J142" i="1"/>
  <c r="Q142" i="1"/>
  <c r="S142" i="1" l="1"/>
  <c r="R142" i="1"/>
  <c r="T141" i="1"/>
  <c r="T142" i="1"/>
  <c r="I143" i="1"/>
  <c r="A144" i="1"/>
  <c r="J143" i="1"/>
  <c r="M143" i="1"/>
  <c r="N143" i="1"/>
  <c r="K143" i="1"/>
  <c r="L143" i="1"/>
  <c r="O143" i="1"/>
  <c r="F143" i="1"/>
  <c r="P143" i="1"/>
  <c r="G143" i="1"/>
  <c r="C143" i="1"/>
  <c r="D143" i="1"/>
  <c r="E143" i="1"/>
  <c r="H143" i="1"/>
  <c r="B143" i="1"/>
  <c r="Q143" i="1"/>
  <c r="S143" i="1" l="1"/>
  <c r="R143" i="1"/>
  <c r="K144" i="1"/>
  <c r="C144" i="1"/>
  <c r="H144" i="1"/>
  <c r="D144" i="1"/>
  <c r="A145" i="1"/>
  <c r="E144" i="1"/>
  <c r="I144" i="1"/>
  <c r="M144" i="1"/>
  <c r="N144" i="1"/>
  <c r="J144" i="1"/>
  <c r="S144" i="1" s="1"/>
  <c r="O144" i="1"/>
  <c r="F144" i="1"/>
  <c r="P144" i="1"/>
  <c r="G144" i="1"/>
  <c r="B144" i="1"/>
  <c r="Q144" i="1"/>
  <c r="L144" i="1"/>
  <c r="R144" i="1" l="1"/>
  <c r="T144" i="1"/>
  <c r="T143" i="1"/>
  <c r="D145" i="1"/>
  <c r="B145" i="1"/>
  <c r="M145" i="1"/>
  <c r="L145" i="1"/>
  <c r="O145" i="1"/>
  <c r="F145" i="1"/>
  <c r="P145" i="1"/>
  <c r="G145" i="1"/>
  <c r="H145" i="1"/>
  <c r="C145" i="1"/>
  <c r="A146" i="1"/>
  <c r="E145" i="1"/>
  <c r="I145" i="1"/>
  <c r="N145" i="1"/>
  <c r="J145" i="1"/>
  <c r="K145" i="1"/>
  <c r="Q145" i="1"/>
  <c r="S145" i="1" l="1"/>
  <c r="R145" i="1"/>
  <c r="N146" i="1"/>
  <c r="G146" i="1"/>
  <c r="O146" i="1"/>
  <c r="M146" i="1"/>
  <c r="J146" i="1"/>
  <c r="K146" i="1"/>
  <c r="L146" i="1"/>
  <c r="P146" i="1"/>
  <c r="F146" i="1"/>
  <c r="H146" i="1"/>
  <c r="B146" i="1"/>
  <c r="D146" i="1"/>
  <c r="A147" i="1"/>
  <c r="E146" i="1"/>
  <c r="I146" i="1"/>
  <c r="C146" i="1"/>
  <c r="Q146" i="1"/>
  <c r="T145" i="1"/>
  <c r="R146" i="1" l="1"/>
  <c r="S146" i="1"/>
  <c r="T146" i="1" s="1"/>
  <c r="H147" i="1"/>
  <c r="P147" i="1"/>
  <c r="I147" i="1"/>
  <c r="A148" i="1"/>
  <c r="C147" i="1"/>
  <c r="D147" i="1"/>
  <c r="E147" i="1"/>
  <c r="M147" i="1"/>
  <c r="N147" i="1"/>
  <c r="J147" i="1"/>
  <c r="K147" i="1"/>
  <c r="O147" i="1"/>
  <c r="F147" i="1"/>
  <c r="G147" i="1"/>
  <c r="B147" i="1"/>
  <c r="L147" i="1"/>
  <c r="Q147" i="1"/>
  <c r="R147" i="1" l="1"/>
  <c r="S147" i="1"/>
  <c r="T147" i="1" s="1"/>
  <c r="L148" i="1"/>
  <c r="F148" i="1"/>
  <c r="O148" i="1"/>
  <c r="G148" i="1"/>
  <c r="P148" i="1"/>
  <c r="H148" i="1"/>
  <c r="C148" i="1"/>
  <c r="B148" i="1"/>
  <c r="D148" i="1"/>
  <c r="E148" i="1"/>
  <c r="A149" i="1"/>
  <c r="I148" i="1"/>
  <c r="N148" i="1"/>
  <c r="J148" i="1"/>
  <c r="K148" i="1"/>
  <c r="M148" i="1"/>
  <c r="Q148" i="1"/>
  <c r="R148" i="1" l="1"/>
  <c r="S148" i="1"/>
  <c r="E149" i="1"/>
  <c r="I149" i="1"/>
  <c r="A150" i="1"/>
  <c r="M149" i="1"/>
  <c r="N149" i="1"/>
  <c r="J149" i="1"/>
  <c r="K149" i="1"/>
  <c r="F149" i="1"/>
  <c r="L149" i="1"/>
  <c r="H149" i="1"/>
  <c r="P149" i="1"/>
  <c r="C149" i="1"/>
  <c r="D149" i="1"/>
  <c r="B149" i="1"/>
  <c r="Q149" i="1"/>
  <c r="G149" i="1"/>
  <c r="O149" i="1"/>
  <c r="T148" i="1"/>
  <c r="S149" i="1" l="1"/>
  <c r="R149" i="1"/>
  <c r="J150" i="1"/>
  <c r="K150" i="1"/>
  <c r="F150" i="1"/>
  <c r="L150" i="1"/>
  <c r="G150" i="1"/>
  <c r="O150" i="1"/>
  <c r="H150" i="1"/>
  <c r="P150" i="1"/>
  <c r="C150" i="1"/>
  <c r="D150" i="1"/>
  <c r="B150" i="1"/>
  <c r="E150" i="1"/>
  <c r="M150" i="1"/>
  <c r="N150" i="1"/>
  <c r="A151" i="1"/>
  <c r="Q150" i="1"/>
  <c r="I150" i="1"/>
  <c r="T149" i="1"/>
  <c r="R150" i="1" l="1"/>
  <c r="S150" i="1"/>
  <c r="C151" i="1"/>
  <c r="D151" i="1"/>
  <c r="B151" i="1"/>
  <c r="E151" i="1"/>
  <c r="I151" i="1"/>
  <c r="A152" i="1"/>
  <c r="M151" i="1"/>
  <c r="N151" i="1"/>
  <c r="J151" i="1"/>
  <c r="F151" i="1"/>
  <c r="L151" i="1"/>
  <c r="G151" i="1"/>
  <c r="O151" i="1"/>
  <c r="H151" i="1"/>
  <c r="P151" i="1"/>
  <c r="K151" i="1"/>
  <c r="Q151" i="1"/>
  <c r="T150" i="1"/>
  <c r="S151" i="1" l="1"/>
  <c r="R151" i="1"/>
  <c r="T151" i="1" s="1"/>
  <c r="M152" i="1"/>
  <c r="N152" i="1"/>
  <c r="J152" i="1"/>
  <c r="K152" i="1"/>
  <c r="F152" i="1"/>
  <c r="L152" i="1"/>
  <c r="G152" i="1"/>
  <c r="O152" i="1"/>
  <c r="H152" i="1"/>
  <c r="P152" i="1"/>
  <c r="C152" i="1"/>
  <c r="E152" i="1"/>
  <c r="I152" i="1"/>
  <c r="A153" i="1"/>
  <c r="D152" i="1"/>
  <c r="B152" i="1"/>
  <c r="Q152" i="1"/>
  <c r="S152" i="1" l="1"/>
  <c r="R152" i="1"/>
  <c r="T152" i="1"/>
  <c r="G153" i="1"/>
  <c r="O153" i="1"/>
  <c r="H153" i="1"/>
  <c r="P153" i="1"/>
  <c r="C153" i="1"/>
  <c r="D153" i="1"/>
  <c r="B153" i="1"/>
  <c r="E153" i="1"/>
  <c r="I153" i="1"/>
  <c r="A154" i="1"/>
  <c r="M153" i="1"/>
  <c r="J153" i="1"/>
  <c r="K153" i="1"/>
  <c r="F153" i="1"/>
  <c r="L153" i="1"/>
  <c r="N153" i="1"/>
  <c r="Q153" i="1"/>
  <c r="S153" i="1" l="1"/>
  <c r="R153" i="1"/>
  <c r="I154" i="1"/>
  <c r="A155" i="1"/>
  <c r="M154" i="1"/>
  <c r="N154" i="1"/>
  <c r="J154" i="1"/>
  <c r="K154" i="1"/>
  <c r="F154" i="1"/>
  <c r="L154" i="1"/>
  <c r="G154" i="1"/>
  <c r="O154" i="1"/>
  <c r="C154" i="1"/>
  <c r="D154" i="1"/>
  <c r="B154" i="1"/>
  <c r="E154" i="1"/>
  <c r="H154" i="1"/>
  <c r="Q154" i="1"/>
  <c r="P154" i="1"/>
  <c r="R154" i="1" l="1"/>
  <c r="T153" i="1"/>
  <c r="S154" i="1"/>
  <c r="K155" i="1"/>
  <c r="F155" i="1"/>
  <c r="L155" i="1"/>
  <c r="G155" i="1"/>
  <c r="O155" i="1"/>
  <c r="H155" i="1"/>
  <c r="P155" i="1"/>
  <c r="C155" i="1"/>
  <c r="D155" i="1"/>
  <c r="B155" i="1"/>
  <c r="E155" i="1"/>
  <c r="I155" i="1"/>
  <c r="A156" i="1"/>
  <c r="M155" i="1"/>
  <c r="N155" i="1"/>
  <c r="J155" i="1"/>
  <c r="Q155" i="1"/>
  <c r="T154" i="1"/>
  <c r="R155" i="1" l="1"/>
  <c r="S155" i="1"/>
  <c r="T155" i="1" s="1"/>
  <c r="D156" i="1"/>
  <c r="B156" i="1"/>
  <c r="E156" i="1"/>
  <c r="I156" i="1"/>
  <c r="A157" i="1"/>
  <c r="M156" i="1"/>
  <c r="N156" i="1"/>
  <c r="J156" i="1"/>
  <c r="K156" i="1"/>
  <c r="G156" i="1"/>
  <c r="O156" i="1"/>
  <c r="H156" i="1"/>
  <c r="P156" i="1"/>
  <c r="C156" i="1"/>
  <c r="F156" i="1"/>
  <c r="Q156" i="1"/>
  <c r="L156" i="1"/>
  <c r="S156" i="1" l="1"/>
  <c r="R156" i="1"/>
  <c r="T156" i="1" s="1"/>
  <c r="N157" i="1"/>
  <c r="J157" i="1"/>
  <c r="K157" i="1"/>
  <c r="F157" i="1"/>
  <c r="L157" i="1"/>
  <c r="G157" i="1"/>
  <c r="O157" i="1"/>
  <c r="H157" i="1"/>
  <c r="P157" i="1"/>
  <c r="C157" i="1"/>
  <c r="R157" i="1" s="1"/>
  <c r="D157" i="1"/>
  <c r="B157" i="1"/>
  <c r="I157" i="1"/>
  <c r="A158" i="1"/>
  <c r="M157" i="1"/>
  <c r="Q157" i="1"/>
  <c r="E157" i="1"/>
  <c r="S157" i="1" l="1"/>
  <c r="H158" i="1"/>
  <c r="P158" i="1"/>
  <c r="C158" i="1"/>
  <c r="D158" i="1"/>
  <c r="B158" i="1"/>
  <c r="E158" i="1"/>
  <c r="I158" i="1"/>
  <c r="A159" i="1"/>
  <c r="M158" i="1"/>
  <c r="N158" i="1"/>
  <c r="K158" i="1"/>
  <c r="F158" i="1"/>
  <c r="L158" i="1"/>
  <c r="G158" i="1"/>
  <c r="O158" i="1"/>
  <c r="J158" i="1"/>
  <c r="Q158" i="1"/>
  <c r="T157" i="1"/>
  <c r="S158" i="1" l="1"/>
  <c r="R158" i="1"/>
  <c r="M159" i="1"/>
  <c r="N159" i="1"/>
  <c r="J159" i="1"/>
  <c r="K159" i="1"/>
  <c r="F159" i="1"/>
  <c r="L159" i="1"/>
  <c r="G159" i="1"/>
  <c r="O159" i="1"/>
  <c r="H159" i="1"/>
  <c r="P159" i="1"/>
  <c r="D159" i="1"/>
  <c r="B159" i="1"/>
  <c r="E159" i="1"/>
  <c r="I159" i="1"/>
  <c r="A160" i="1"/>
  <c r="C159" i="1"/>
  <c r="Q159" i="1"/>
  <c r="R159" i="1" l="1"/>
  <c r="S159" i="1"/>
  <c r="T158" i="1"/>
  <c r="T159" i="1"/>
  <c r="F160" i="1"/>
  <c r="L160" i="1"/>
  <c r="G160" i="1"/>
  <c r="O160" i="1"/>
  <c r="H160" i="1"/>
  <c r="P160" i="1"/>
  <c r="C160" i="1"/>
  <c r="D160" i="1"/>
  <c r="B160" i="1"/>
  <c r="E160" i="1"/>
  <c r="I160" i="1"/>
  <c r="A161" i="1"/>
  <c r="N160" i="1"/>
  <c r="J160" i="1"/>
  <c r="K160" i="1"/>
  <c r="M160" i="1"/>
  <c r="Q160" i="1"/>
  <c r="R160" i="1" l="1"/>
  <c r="S160" i="1"/>
  <c r="T160" i="1" s="1"/>
  <c r="E161" i="1"/>
  <c r="I161" i="1"/>
  <c r="A162" i="1"/>
  <c r="M161" i="1"/>
  <c r="N161" i="1"/>
  <c r="J161" i="1"/>
  <c r="K161" i="1"/>
  <c r="F161" i="1"/>
  <c r="L161" i="1"/>
  <c r="H161" i="1"/>
  <c r="P161" i="1"/>
  <c r="C161" i="1"/>
  <c r="D161" i="1"/>
  <c r="B161" i="1"/>
  <c r="Q161" i="1"/>
  <c r="G161" i="1"/>
  <c r="O161" i="1"/>
  <c r="R161" i="1" l="1"/>
  <c r="S161" i="1"/>
  <c r="T161" i="1" s="1"/>
  <c r="J162" i="1"/>
  <c r="K162" i="1"/>
  <c r="F162" i="1"/>
  <c r="L162" i="1"/>
  <c r="G162" i="1"/>
  <c r="O162" i="1"/>
  <c r="H162" i="1"/>
  <c r="P162" i="1"/>
  <c r="C162" i="1"/>
  <c r="D162" i="1"/>
  <c r="B162" i="1"/>
  <c r="E162" i="1"/>
  <c r="M162" i="1"/>
  <c r="N162" i="1"/>
  <c r="A163" i="1"/>
  <c r="Q162" i="1"/>
  <c r="I162" i="1"/>
  <c r="R162" i="1" l="1"/>
  <c r="S162" i="1"/>
  <c r="C163" i="1"/>
  <c r="D163" i="1"/>
  <c r="B163" i="1"/>
  <c r="E163" i="1"/>
  <c r="I163" i="1"/>
  <c r="A164" i="1"/>
  <c r="M163" i="1"/>
  <c r="N163" i="1"/>
  <c r="J163" i="1"/>
  <c r="F163" i="1"/>
  <c r="L163" i="1"/>
  <c r="G163" i="1"/>
  <c r="O163" i="1"/>
  <c r="H163" i="1"/>
  <c r="P163" i="1"/>
  <c r="Q163" i="1"/>
  <c r="K163" i="1"/>
  <c r="T162" i="1"/>
  <c r="R163" i="1" l="1"/>
  <c r="S163" i="1"/>
  <c r="T163" i="1" s="1"/>
  <c r="M164" i="1"/>
  <c r="N164" i="1"/>
  <c r="J164" i="1"/>
  <c r="K164" i="1"/>
  <c r="F164" i="1"/>
  <c r="L164" i="1"/>
  <c r="G164" i="1"/>
  <c r="O164" i="1"/>
  <c r="H164" i="1"/>
  <c r="P164" i="1"/>
  <c r="C164" i="1"/>
  <c r="E164" i="1"/>
  <c r="I164" i="1"/>
  <c r="A165" i="1"/>
  <c r="Q164" i="1"/>
  <c r="D164" i="1"/>
  <c r="B164" i="1"/>
  <c r="S164" i="1" l="1"/>
  <c r="R164" i="1"/>
  <c r="T164" i="1"/>
  <c r="G165" i="1"/>
  <c r="O165" i="1"/>
  <c r="H165" i="1"/>
  <c r="P165" i="1"/>
  <c r="C165" i="1"/>
  <c r="D165" i="1"/>
  <c r="B165" i="1"/>
  <c r="E165" i="1"/>
  <c r="I165" i="1"/>
  <c r="A166" i="1"/>
  <c r="M165" i="1"/>
  <c r="J165" i="1"/>
  <c r="K165" i="1"/>
  <c r="F165" i="1"/>
  <c r="L165" i="1"/>
  <c r="Q165" i="1"/>
  <c r="N165" i="1"/>
  <c r="R165" i="1" l="1"/>
  <c r="S165" i="1"/>
  <c r="I166" i="1"/>
  <c r="A167" i="1"/>
  <c r="M166" i="1"/>
  <c r="N166" i="1"/>
  <c r="J166" i="1"/>
  <c r="K166" i="1"/>
  <c r="F166" i="1"/>
  <c r="L166" i="1"/>
  <c r="G166" i="1"/>
  <c r="O166" i="1"/>
  <c r="C166" i="1"/>
  <c r="D166" i="1"/>
  <c r="B166" i="1"/>
  <c r="E166" i="1"/>
  <c r="H166" i="1"/>
  <c r="P166" i="1"/>
  <c r="Q166" i="1"/>
  <c r="T165" i="1"/>
  <c r="R166" i="1" l="1"/>
  <c r="S166" i="1"/>
  <c r="K167" i="1"/>
  <c r="F167" i="1"/>
  <c r="L167" i="1"/>
  <c r="G167" i="1"/>
  <c r="O167" i="1"/>
  <c r="H167" i="1"/>
  <c r="P167" i="1"/>
  <c r="C167" i="1"/>
  <c r="D167" i="1"/>
  <c r="B167" i="1"/>
  <c r="E167" i="1"/>
  <c r="I167" i="1"/>
  <c r="A168" i="1"/>
  <c r="M167" i="1"/>
  <c r="N167" i="1"/>
  <c r="J167" i="1"/>
  <c r="Q167" i="1"/>
  <c r="T166" i="1"/>
  <c r="S167" i="1" l="1"/>
  <c r="R167" i="1"/>
  <c r="T167" i="1" s="1"/>
  <c r="D168" i="1"/>
  <c r="B168" i="1"/>
  <c r="E168" i="1"/>
  <c r="I168" i="1"/>
  <c r="A169" i="1"/>
  <c r="M168" i="1"/>
  <c r="N168" i="1"/>
  <c r="J168" i="1"/>
  <c r="K168" i="1"/>
  <c r="G168" i="1"/>
  <c r="O168" i="1"/>
  <c r="H168" i="1"/>
  <c r="P168" i="1"/>
  <c r="C168" i="1"/>
  <c r="F168" i="1"/>
  <c r="L168" i="1"/>
  <c r="Q168" i="1"/>
  <c r="R168" i="1" l="1"/>
  <c r="S168" i="1"/>
  <c r="T168" i="1" s="1"/>
  <c r="N169" i="1"/>
  <c r="J169" i="1"/>
  <c r="K169" i="1"/>
  <c r="F169" i="1"/>
  <c r="L169" i="1"/>
  <c r="G169" i="1"/>
  <c r="O169" i="1"/>
  <c r="H169" i="1"/>
  <c r="P169" i="1"/>
  <c r="C169" i="1"/>
  <c r="R169" i="1" s="1"/>
  <c r="D169" i="1"/>
  <c r="B169" i="1"/>
  <c r="I169" i="1"/>
  <c r="A170" i="1"/>
  <c r="M169" i="1"/>
  <c r="Q169" i="1"/>
  <c r="E169" i="1"/>
  <c r="S169" i="1" l="1"/>
  <c r="T169" i="1"/>
  <c r="H170" i="1"/>
  <c r="P170" i="1"/>
  <c r="C170" i="1"/>
  <c r="D170" i="1"/>
  <c r="B170" i="1"/>
  <c r="E170" i="1"/>
  <c r="I170" i="1"/>
  <c r="A171" i="1"/>
  <c r="M170" i="1"/>
  <c r="N170" i="1"/>
  <c r="K170" i="1"/>
  <c r="F170" i="1"/>
  <c r="L170" i="1"/>
  <c r="G170" i="1"/>
  <c r="O170" i="1"/>
  <c r="Q170" i="1"/>
  <c r="J170" i="1"/>
  <c r="S170" i="1" l="1"/>
  <c r="R170" i="1"/>
  <c r="T170" i="1" s="1"/>
  <c r="M171" i="1"/>
  <c r="N171" i="1"/>
  <c r="J171" i="1"/>
  <c r="K171" i="1"/>
  <c r="F171" i="1"/>
  <c r="L171" i="1"/>
  <c r="H171" i="1"/>
  <c r="P171" i="1"/>
  <c r="D171" i="1"/>
  <c r="B171" i="1"/>
  <c r="E171" i="1"/>
  <c r="A172" i="1"/>
  <c r="G171" i="1"/>
  <c r="C171" i="1"/>
  <c r="I171" i="1"/>
  <c r="Q171" i="1"/>
  <c r="O171" i="1"/>
  <c r="S171" i="1" l="1"/>
  <c r="R171" i="1"/>
  <c r="F172" i="1"/>
  <c r="L172" i="1"/>
  <c r="G172" i="1"/>
  <c r="O172" i="1"/>
  <c r="H172" i="1"/>
  <c r="P172" i="1"/>
  <c r="C172" i="1"/>
  <c r="D172" i="1"/>
  <c r="B172" i="1"/>
  <c r="E172" i="1"/>
  <c r="N172" i="1"/>
  <c r="J172" i="1"/>
  <c r="I172" i="1"/>
  <c r="M172" i="1"/>
  <c r="K172" i="1"/>
  <c r="A173" i="1"/>
  <c r="Q172" i="1"/>
  <c r="T171" i="1"/>
  <c r="R172" i="1" l="1"/>
  <c r="S172" i="1"/>
  <c r="E173" i="1"/>
  <c r="I173" i="1"/>
  <c r="A174" i="1"/>
  <c r="M173" i="1"/>
  <c r="N173" i="1"/>
  <c r="J173" i="1"/>
  <c r="F173" i="1"/>
  <c r="L173" i="1"/>
  <c r="H173" i="1"/>
  <c r="P173" i="1"/>
  <c r="C173" i="1"/>
  <c r="Q173" i="1"/>
  <c r="G173" i="1"/>
  <c r="K173" i="1"/>
  <c r="O173" i="1"/>
  <c r="B173" i="1"/>
  <c r="D173" i="1"/>
  <c r="T172" i="1" l="1"/>
  <c r="S173" i="1"/>
  <c r="R173" i="1"/>
  <c r="J174" i="1"/>
  <c r="K174" i="1"/>
  <c r="F174" i="1"/>
  <c r="L174" i="1"/>
  <c r="G174" i="1"/>
  <c r="O174" i="1"/>
  <c r="H174" i="1"/>
  <c r="P174" i="1"/>
  <c r="C174" i="1"/>
  <c r="R174" i="1" s="1"/>
  <c r="E174" i="1"/>
  <c r="M174" i="1"/>
  <c r="I174" i="1"/>
  <c r="N174" i="1"/>
  <c r="Q174" i="1"/>
  <c r="B174" i="1"/>
  <c r="A175" i="1"/>
  <c r="D174" i="1"/>
  <c r="T173" i="1"/>
  <c r="S174" i="1" l="1"/>
  <c r="C175" i="1"/>
  <c r="D175" i="1"/>
  <c r="B175" i="1"/>
  <c r="E175" i="1"/>
  <c r="I175" i="1"/>
  <c r="A176" i="1"/>
  <c r="M175" i="1"/>
  <c r="F175" i="1"/>
  <c r="G175" i="1"/>
  <c r="Q175" i="1"/>
  <c r="H175" i="1"/>
  <c r="L175" i="1"/>
  <c r="N175" i="1"/>
  <c r="J175" i="1"/>
  <c r="O175" i="1"/>
  <c r="P175" i="1"/>
  <c r="K175" i="1"/>
  <c r="T174" i="1"/>
  <c r="S175" i="1" l="1"/>
  <c r="R175" i="1"/>
  <c r="M176" i="1"/>
  <c r="N176" i="1"/>
  <c r="J176" i="1"/>
  <c r="K176" i="1"/>
  <c r="F176" i="1"/>
  <c r="L176" i="1"/>
  <c r="G176" i="1"/>
  <c r="O176" i="1"/>
  <c r="C176" i="1"/>
  <c r="D176" i="1"/>
  <c r="E176" i="1"/>
  <c r="I176" i="1"/>
  <c r="Q176" i="1"/>
  <c r="P176" i="1"/>
  <c r="A177" i="1"/>
  <c r="B176" i="1"/>
  <c r="H176" i="1"/>
  <c r="S176" i="1" l="1"/>
  <c r="T175" i="1"/>
  <c r="R176" i="1"/>
  <c r="T176" i="1" s="1"/>
  <c r="G177" i="1"/>
  <c r="O177" i="1"/>
  <c r="H177" i="1"/>
  <c r="P177" i="1"/>
  <c r="C177" i="1"/>
  <c r="D177" i="1"/>
  <c r="B177" i="1"/>
  <c r="E177" i="1"/>
  <c r="I177" i="1"/>
  <c r="A178" i="1"/>
  <c r="M177" i="1"/>
  <c r="N177" i="1"/>
  <c r="J177" i="1"/>
  <c r="K177" i="1"/>
  <c r="L177" i="1"/>
  <c r="Q177" i="1"/>
  <c r="F177" i="1"/>
  <c r="S177" i="1" l="1"/>
  <c r="R177" i="1"/>
  <c r="I178" i="1"/>
  <c r="A179" i="1"/>
  <c r="M178" i="1"/>
  <c r="N178" i="1"/>
  <c r="J178" i="1"/>
  <c r="K178" i="1"/>
  <c r="O178" i="1"/>
  <c r="H178" i="1"/>
  <c r="P178" i="1"/>
  <c r="B178" i="1"/>
  <c r="F178" i="1"/>
  <c r="Q178" i="1"/>
  <c r="G178" i="1"/>
  <c r="D178" i="1"/>
  <c r="E178" i="1"/>
  <c r="L178" i="1"/>
  <c r="C178" i="1"/>
  <c r="T177" i="1"/>
  <c r="S178" i="1" l="1"/>
  <c r="R178" i="1"/>
  <c r="K179" i="1"/>
  <c r="F179" i="1"/>
  <c r="L179" i="1"/>
  <c r="G179" i="1"/>
  <c r="O179" i="1"/>
  <c r="H179" i="1"/>
  <c r="P179" i="1"/>
  <c r="C179" i="1"/>
  <c r="D179" i="1"/>
  <c r="B179" i="1"/>
  <c r="A180" i="1"/>
  <c r="M179" i="1"/>
  <c r="E179" i="1"/>
  <c r="I179" i="1"/>
  <c r="Q179" i="1"/>
  <c r="N179" i="1"/>
  <c r="J179" i="1"/>
  <c r="T178" i="1" l="1"/>
  <c r="R179" i="1"/>
  <c r="S179" i="1"/>
  <c r="T179" i="1" s="1"/>
  <c r="D180" i="1"/>
  <c r="B180" i="1"/>
  <c r="E180" i="1"/>
  <c r="I180" i="1"/>
  <c r="A181" i="1"/>
  <c r="M180" i="1"/>
  <c r="N180" i="1"/>
  <c r="F180" i="1"/>
  <c r="L180" i="1"/>
  <c r="G180" i="1"/>
  <c r="Q180" i="1"/>
  <c r="O180" i="1"/>
  <c r="H180" i="1"/>
  <c r="C180" i="1"/>
  <c r="J180" i="1"/>
  <c r="K180" i="1"/>
  <c r="P180" i="1"/>
  <c r="S180" i="1" l="1"/>
  <c r="R180" i="1"/>
  <c r="T180" i="1" s="1"/>
  <c r="N181" i="1"/>
  <c r="J181" i="1"/>
  <c r="K181" i="1"/>
  <c r="F181" i="1"/>
  <c r="L181" i="1"/>
  <c r="G181" i="1"/>
  <c r="O181" i="1"/>
  <c r="H181" i="1"/>
  <c r="P181" i="1"/>
  <c r="D181" i="1"/>
  <c r="E181" i="1"/>
  <c r="I181" i="1"/>
  <c r="M181" i="1"/>
  <c r="B181" i="1"/>
  <c r="Q181" i="1"/>
  <c r="A182" i="1"/>
  <c r="C181" i="1"/>
  <c r="R181" i="1" l="1"/>
  <c r="S181" i="1"/>
  <c r="H182" i="1"/>
  <c r="P182" i="1"/>
  <c r="C182" i="1"/>
  <c r="D182" i="1"/>
  <c r="B182" i="1"/>
  <c r="E182" i="1"/>
  <c r="I182" i="1"/>
  <c r="M182" i="1"/>
  <c r="N182" i="1"/>
  <c r="J182" i="1"/>
  <c r="K182" i="1"/>
  <c r="L182" i="1"/>
  <c r="O182" i="1"/>
  <c r="F182" i="1"/>
  <c r="Q182" i="1"/>
  <c r="G182" i="1"/>
  <c r="A183" i="1"/>
  <c r="T181" i="1"/>
  <c r="S182" i="1" l="1"/>
  <c r="R182" i="1"/>
  <c r="M183" i="1"/>
  <c r="N183" i="1"/>
  <c r="D183" i="1"/>
  <c r="E183" i="1"/>
  <c r="I183" i="1"/>
  <c r="J183" i="1"/>
  <c r="K183" i="1"/>
  <c r="L183" i="1"/>
  <c r="P183" i="1"/>
  <c r="O183" i="1"/>
  <c r="F183" i="1"/>
  <c r="G183" i="1"/>
  <c r="B183" i="1"/>
  <c r="H183" i="1"/>
  <c r="Q183" i="1"/>
  <c r="C183" i="1"/>
  <c r="A184" i="1"/>
  <c r="T182" i="1" l="1"/>
  <c r="S183" i="1"/>
  <c r="R183" i="1"/>
  <c r="F184" i="1"/>
  <c r="L184" i="1"/>
  <c r="G184" i="1"/>
  <c r="O184" i="1"/>
  <c r="H184" i="1"/>
  <c r="P184" i="1"/>
  <c r="C184" i="1"/>
  <c r="R184" i="1" s="1"/>
  <c r="A185" i="1"/>
  <c r="J184" i="1"/>
  <c r="S184" i="1" s="1"/>
  <c r="D184" i="1"/>
  <c r="E184" i="1"/>
  <c r="I184" i="1"/>
  <c r="K184" i="1"/>
  <c r="M184" i="1"/>
  <c r="N184" i="1"/>
  <c r="B184" i="1"/>
  <c r="Q184" i="1"/>
  <c r="T183" i="1" l="1"/>
  <c r="E185" i="1"/>
  <c r="I185" i="1"/>
  <c r="A186" i="1"/>
  <c r="P185" i="1"/>
  <c r="Q185" i="1"/>
  <c r="F185" i="1"/>
  <c r="G185" i="1"/>
  <c r="B185" i="1"/>
  <c r="H185" i="1"/>
  <c r="C185" i="1"/>
  <c r="D185" i="1"/>
  <c r="M185" i="1"/>
  <c r="K185" i="1"/>
  <c r="N185" i="1"/>
  <c r="L185" i="1"/>
  <c r="O185" i="1"/>
  <c r="J185" i="1"/>
  <c r="T184" i="1"/>
  <c r="R185" i="1" l="1"/>
  <c r="S185" i="1"/>
  <c r="T185" i="1" s="1"/>
  <c r="J186" i="1"/>
  <c r="K186" i="1"/>
  <c r="F186" i="1"/>
  <c r="L186" i="1"/>
  <c r="O186" i="1"/>
  <c r="P186" i="1"/>
  <c r="Q186" i="1"/>
  <c r="I186" i="1"/>
  <c r="G186" i="1"/>
  <c r="B186" i="1"/>
  <c r="H186" i="1"/>
  <c r="E186" i="1"/>
  <c r="C186" i="1"/>
  <c r="A187" i="1"/>
  <c r="D186" i="1"/>
  <c r="M186" i="1"/>
  <c r="N186" i="1"/>
  <c r="R186" i="1" l="1"/>
  <c r="S186" i="1"/>
  <c r="C187" i="1"/>
  <c r="M187" i="1"/>
  <c r="N187" i="1"/>
  <c r="Q187" i="1"/>
  <c r="P187" i="1"/>
  <c r="H187" i="1"/>
  <c r="J187" i="1"/>
  <c r="K187" i="1"/>
  <c r="L187" i="1"/>
  <c r="F187" i="1"/>
  <c r="O187" i="1"/>
  <c r="D187" i="1"/>
  <c r="B187" i="1"/>
  <c r="E187" i="1"/>
  <c r="I187" i="1"/>
  <c r="A188" i="1"/>
  <c r="G187" i="1"/>
  <c r="T186" i="1"/>
  <c r="S187" i="1" l="1"/>
  <c r="R187" i="1"/>
  <c r="F188" i="1"/>
  <c r="L188" i="1"/>
  <c r="G188" i="1"/>
  <c r="O188" i="1"/>
  <c r="H188" i="1"/>
  <c r="P188" i="1"/>
  <c r="C188" i="1"/>
  <c r="Q188" i="1"/>
  <c r="D188" i="1"/>
  <c r="B188" i="1"/>
  <c r="E188" i="1"/>
  <c r="I188" i="1"/>
  <c r="A189" i="1"/>
  <c r="M188" i="1"/>
  <c r="N188" i="1"/>
  <c r="J188" i="1"/>
  <c r="K188" i="1"/>
  <c r="R188" i="1" l="1"/>
  <c r="T187" i="1"/>
  <c r="S188" i="1"/>
  <c r="T188" i="1" s="1"/>
  <c r="E189" i="1"/>
  <c r="L189" i="1"/>
  <c r="I189" i="1"/>
  <c r="A190" i="1"/>
  <c r="F189" i="1"/>
  <c r="M189" i="1"/>
  <c r="N189" i="1"/>
  <c r="Q189" i="1"/>
  <c r="J189" i="1"/>
  <c r="K189" i="1"/>
  <c r="H189" i="1"/>
  <c r="P189" i="1"/>
  <c r="C189" i="1"/>
  <c r="G189" i="1"/>
  <c r="D189" i="1"/>
  <c r="B189" i="1"/>
  <c r="O189" i="1"/>
  <c r="S189" i="1" l="1"/>
  <c r="R189" i="1"/>
  <c r="T189" i="1" s="1"/>
  <c r="J190" i="1"/>
  <c r="K190" i="1"/>
  <c r="F190" i="1"/>
  <c r="L190" i="1"/>
  <c r="G190" i="1"/>
  <c r="O190" i="1"/>
  <c r="H190" i="1"/>
  <c r="P190" i="1"/>
  <c r="I190" i="1"/>
  <c r="C190" i="1"/>
  <c r="R190" i="1" s="1"/>
  <c r="Q190" i="1"/>
  <c r="D190" i="1"/>
  <c r="B190" i="1"/>
  <c r="E190" i="1"/>
  <c r="A191" i="1"/>
  <c r="M190" i="1"/>
  <c r="N190" i="1"/>
  <c r="S190" i="1" l="1"/>
  <c r="C191" i="1"/>
  <c r="D191" i="1"/>
  <c r="B191" i="1"/>
  <c r="E191" i="1"/>
  <c r="I191" i="1"/>
  <c r="A192" i="1"/>
  <c r="M191" i="1"/>
  <c r="N191" i="1"/>
  <c r="Q191" i="1"/>
  <c r="J191" i="1"/>
  <c r="F191" i="1"/>
  <c r="L191" i="1"/>
  <c r="G191" i="1"/>
  <c r="O191" i="1"/>
  <c r="H191" i="1"/>
  <c r="P191" i="1"/>
  <c r="K191" i="1"/>
  <c r="T190" i="1"/>
  <c r="S191" i="1" l="1"/>
  <c r="R191" i="1"/>
  <c r="T191" i="1" s="1"/>
  <c r="M192" i="1"/>
  <c r="N192" i="1"/>
  <c r="B192" i="1"/>
  <c r="J192" i="1"/>
  <c r="C192" i="1"/>
  <c r="K192" i="1"/>
  <c r="D192" i="1"/>
  <c r="F192" i="1"/>
  <c r="L192" i="1"/>
  <c r="G192" i="1"/>
  <c r="O192" i="1"/>
  <c r="Q192" i="1"/>
  <c r="H192" i="1"/>
  <c r="P192" i="1"/>
  <c r="E192" i="1"/>
  <c r="I192" i="1"/>
  <c r="A193" i="1"/>
  <c r="S192" i="1" l="1"/>
  <c r="R192" i="1"/>
  <c r="T192" i="1" s="1"/>
  <c r="G193" i="1"/>
  <c r="O193" i="1"/>
  <c r="H193" i="1"/>
  <c r="P193" i="1"/>
  <c r="C193" i="1"/>
  <c r="N193" i="1"/>
  <c r="D193" i="1"/>
  <c r="B193" i="1"/>
  <c r="E193" i="1"/>
  <c r="M193" i="1"/>
  <c r="Q193" i="1"/>
  <c r="I193" i="1"/>
  <c r="A194" i="1"/>
  <c r="J193" i="1"/>
  <c r="K193" i="1"/>
  <c r="F193" i="1"/>
  <c r="L193" i="1"/>
  <c r="S193" i="1" l="1"/>
  <c r="R193" i="1"/>
  <c r="T193" i="1" s="1"/>
  <c r="I194" i="1"/>
  <c r="A195" i="1"/>
  <c r="M194" i="1"/>
  <c r="N194" i="1"/>
  <c r="G194" i="1"/>
  <c r="J194" i="1"/>
  <c r="K194" i="1"/>
  <c r="F194" i="1"/>
  <c r="L194" i="1"/>
  <c r="H194" i="1"/>
  <c r="C194" i="1"/>
  <c r="Q194" i="1"/>
  <c r="O194" i="1"/>
  <c r="D194" i="1"/>
  <c r="B194" i="1"/>
  <c r="P194" i="1"/>
  <c r="E194" i="1"/>
  <c r="S194" i="1" l="1"/>
  <c r="R194" i="1"/>
  <c r="T194" i="1" s="1"/>
  <c r="K195" i="1"/>
  <c r="F195" i="1"/>
  <c r="L195" i="1"/>
  <c r="A196" i="1"/>
  <c r="G195" i="1"/>
  <c r="O195" i="1"/>
  <c r="H195" i="1"/>
  <c r="P195" i="1"/>
  <c r="C195" i="1"/>
  <c r="D195" i="1"/>
  <c r="B195" i="1"/>
  <c r="E195" i="1"/>
  <c r="M195" i="1"/>
  <c r="N195" i="1"/>
  <c r="Q195" i="1"/>
  <c r="I195" i="1"/>
  <c r="J195" i="1"/>
  <c r="R195" i="1" l="1"/>
  <c r="S195" i="1"/>
  <c r="T195" i="1" s="1"/>
  <c r="D196" i="1"/>
  <c r="B196" i="1"/>
  <c r="L196" i="1"/>
  <c r="E196" i="1"/>
  <c r="I196" i="1"/>
  <c r="A197" i="1"/>
  <c r="M196" i="1"/>
  <c r="N196" i="1"/>
  <c r="J196" i="1"/>
  <c r="S196" i="1" s="1"/>
  <c r="G196" i="1"/>
  <c r="O196" i="1"/>
  <c r="H196" i="1"/>
  <c r="P196" i="1"/>
  <c r="C196" i="1"/>
  <c r="Q196" i="1"/>
  <c r="K196" i="1"/>
  <c r="F196" i="1"/>
  <c r="R196" i="1" l="1"/>
  <c r="T196" i="1" s="1"/>
  <c r="N197" i="1"/>
  <c r="Q197" i="1"/>
  <c r="D197" i="1"/>
  <c r="J197" i="1"/>
  <c r="K197" i="1"/>
  <c r="B197" i="1"/>
  <c r="F197" i="1"/>
  <c r="L197" i="1"/>
  <c r="G197" i="1"/>
  <c r="O197" i="1"/>
  <c r="H197" i="1"/>
  <c r="P197" i="1"/>
  <c r="C197" i="1"/>
  <c r="I197" i="1"/>
  <c r="A198" i="1"/>
  <c r="E197" i="1"/>
  <c r="M197" i="1"/>
  <c r="R197" i="1" l="1"/>
  <c r="S197" i="1"/>
  <c r="H198" i="1"/>
  <c r="P198" i="1"/>
  <c r="C198" i="1"/>
  <c r="Q198" i="1"/>
  <c r="D198" i="1"/>
  <c r="B198" i="1"/>
  <c r="E198" i="1"/>
  <c r="I198" i="1"/>
  <c r="A199" i="1"/>
  <c r="M198" i="1"/>
  <c r="J198" i="1"/>
  <c r="K198" i="1"/>
  <c r="N198" i="1"/>
  <c r="F198" i="1"/>
  <c r="L198" i="1"/>
  <c r="G198" i="1"/>
  <c r="O198" i="1"/>
  <c r="T197" i="1"/>
  <c r="S198" i="1" l="1"/>
  <c r="R198" i="1"/>
  <c r="T198" i="1" s="1"/>
  <c r="M199" i="1"/>
  <c r="N199" i="1"/>
  <c r="Q199" i="1"/>
  <c r="J199" i="1"/>
  <c r="K199" i="1"/>
  <c r="H199" i="1"/>
  <c r="F199" i="1"/>
  <c r="L199" i="1"/>
  <c r="G199" i="1"/>
  <c r="O199" i="1"/>
  <c r="D199" i="1"/>
  <c r="B199" i="1"/>
  <c r="E199" i="1"/>
  <c r="P199" i="1"/>
  <c r="I199" i="1"/>
  <c r="A200" i="1"/>
  <c r="C199" i="1"/>
  <c r="R199" i="1" l="1"/>
  <c r="S199" i="1"/>
  <c r="F200" i="1"/>
  <c r="L200" i="1"/>
  <c r="G200" i="1"/>
  <c r="O200" i="1"/>
  <c r="H200" i="1"/>
  <c r="P200" i="1"/>
  <c r="M200" i="1"/>
  <c r="C200" i="1"/>
  <c r="Q200" i="1"/>
  <c r="D200" i="1"/>
  <c r="B200" i="1"/>
  <c r="E200" i="1"/>
  <c r="I200" i="1"/>
  <c r="A201" i="1"/>
  <c r="N200" i="1"/>
  <c r="J200" i="1"/>
  <c r="K200" i="1"/>
  <c r="T199" i="1"/>
  <c r="R200" i="1" l="1"/>
  <c r="S200" i="1"/>
  <c r="T200" i="1" s="1"/>
  <c r="E201" i="1"/>
  <c r="I201" i="1"/>
  <c r="A202" i="1"/>
  <c r="M201" i="1"/>
  <c r="O201" i="1"/>
  <c r="N201" i="1"/>
  <c r="Q201" i="1"/>
  <c r="G201" i="1"/>
  <c r="J201" i="1"/>
  <c r="L201" i="1"/>
  <c r="K201" i="1"/>
  <c r="H201" i="1"/>
  <c r="P201" i="1"/>
  <c r="F201" i="1"/>
  <c r="C201" i="1"/>
  <c r="D201" i="1"/>
  <c r="B201" i="1"/>
  <c r="S201" i="1" l="1"/>
  <c r="R201" i="1"/>
  <c r="T201" i="1" s="1"/>
  <c r="J202" i="1"/>
  <c r="E202" i="1"/>
  <c r="K202" i="1"/>
  <c r="F202" i="1"/>
  <c r="L202" i="1"/>
  <c r="G202" i="1"/>
  <c r="O202" i="1"/>
  <c r="H202" i="1"/>
  <c r="P202" i="1"/>
  <c r="C202" i="1"/>
  <c r="Q202" i="1"/>
  <c r="D202" i="1"/>
  <c r="B202" i="1"/>
  <c r="M202" i="1"/>
  <c r="N202" i="1"/>
  <c r="I202" i="1"/>
  <c r="R202" i="1" l="1"/>
  <c r="S202" i="1"/>
  <c r="T202" i="1" s="1"/>
</calcChain>
</file>

<file path=xl/sharedStrings.xml><?xml version="1.0" encoding="utf-8"?>
<sst xmlns="http://schemas.openxmlformats.org/spreadsheetml/2006/main" count="28" uniqueCount="20">
  <si>
    <t>CALL</t>
  </si>
  <si>
    <t>Strike</t>
  </si>
  <si>
    <t>PUT</t>
  </si>
  <si>
    <t>Preço</t>
  </si>
  <si>
    <t>Delta</t>
  </si>
  <si>
    <t>Quantidade</t>
  </si>
  <si>
    <t>Gráfico</t>
  </si>
  <si>
    <t>S*</t>
  </si>
  <si>
    <t>TOTAL</t>
  </si>
  <si>
    <t>AÇÃO</t>
  </si>
  <si>
    <t>Quantidades</t>
  </si>
  <si>
    <t>Custo</t>
  </si>
  <si>
    <t>COMPRA / VENDA</t>
  </si>
  <si>
    <t>Delta Total</t>
  </si>
  <si>
    <t>custo Total</t>
  </si>
  <si>
    <t>==============================================================</t>
  </si>
  <si>
    <t>Material Desenvolvido pela Quantitus</t>
  </si>
  <si>
    <t>Para críticas, sugestões e autorização de uso: contato@quantitus.com.br</t>
  </si>
  <si>
    <t>Não nos responsabilizamos pelo uso deste material em empresas reais</t>
  </si>
  <si>
    <t>A decisão de investimento é de exclusiva responsabilidade do investidor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</si>
</sst>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3">
    <xf numFmtId="0" fontId="0" fillId="0" borderId="0" xfId="0"/>
    <xf numFmtId="9" fontId="0" fillId="0" borderId="0" xfId="0" applyNumberFormat="1"/>
    <xf numFmtId="171" fontId="0" fillId="0" borderId="0" xfId="2" applyFont="1"/>
    <xf numFmtId="171" fontId="0" fillId="0" borderId="0" xfId="0" applyNumberFormat="1"/>
    <xf numFmtId="9" fontId="0" fillId="0" borderId="0" xfId="1" applyFont="1"/>
    <xf numFmtId="0" fontId="0" fillId="2" borderId="0" xfId="0" applyFill="1" applyAlignment="1"/>
    <xf numFmtId="171" fontId="0" fillId="2" borderId="0" xfId="2" applyFont="1" applyFill="1"/>
    <xf numFmtId="0" fontId="0" fillId="3" borderId="0" xfId="0" applyFill="1" applyAlignment="1"/>
    <xf numFmtId="171" fontId="0" fillId="3" borderId="0" xfId="2" applyFont="1" applyFill="1"/>
    <xf numFmtId="0" fontId="2" fillId="0" borderId="0" xfId="0" applyFont="1"/>
    <xf numFmtId="0" fontId="2" fillId="3" borderId="0" xfId="0" applyFont="1" applyFill="1" applyAlignment="1"/>
    <xf numFmtId="0" fontId="2" fillId="2" borderId="0" xfId="0" applyFont="1" applyFill="1" applyAlignment="1"/>
    <xf numFmtId="171" fontId="2" fillId="3" borderId="0" xfId="2" applyFont="1" applyFill="1"/>
    <xf numFmtId="171" fontId="2" fillId="2" borderId="0" xfId="2" applyFont="1" applyFill="1"/>
    <xf numFmtId="0" fontId="2" fillId="4" borderId="0" xfId="0" applyFont="1" applyFill="1"/>
    <xf numFmtId="171" fontId="2" fillId="4" borderId="0" xfId="2" applyFont="1" applyFill="1"/>
    <xf numFmtId="0" fontId="2" fillId="4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5" borderId="0" xfId="0" applyFill="1"/>
    <xf numFmtId="9" fontId="0" fillId="5" borderId="0" xfId="1" applyFont="1" applyFill="1"/>
    <xf numFmtId="0" fontId="0" fillId="5" borderId="0" xfId="0" applyFill="1" applyAlignment="1">
      <alignment horizontal="center"/>
    </xf>
    <xf numFmtId="37" fontId="0" fillId="5" borderId="0" xfId="0" applyNumberFormat="1" applyFill="1" applyAlignment="1">
      <alignment horizontal="center" vertical="center"/>
    </xf>
    <xf numFmtId="37" fontId="2" fillId="5" borderId="0" xfId="0" applyNumberFormat="1" applyFont="1" applyFill="1" applyAlignment="1">
      <alignment horizontal="center" vertical="center"/>
    </xf>
    <xf numFmtId="171" fontId="0" fillId="5" borderId="2" xfId="2" applyFont="1" applyFill="1" applyBorder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4" fontId="0" fillId="2" borderId="0" xfId="2" applyNumberFormat="1" applyFont="1" applyFill="1"/>
    <xf numFmtId="4" fontId="2" fillId="2" borderId="0" xfId="2" applyNumberFormat="1" applyFont="1" applyFill="1"/>
    <xf numFmtId="0" fontId="0" fillId="0" borderId="0" xfId="0" quotePrefix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3" borderId="4" xfId="0" applyFont="1" applyFill="1" applyBorder="1" applyAlignment="1">
      <alignment horizontal="right" vertical="center" textRotation="90"/>
    </xf>
    <xf numFmtId="0" fontId="2" fillId="3" borderId="7" xfId="0" applyFont="1" applyFill="1" applyBorder="1" applyAlignment="1">
      <alignment horizontal="right" vertical="center" textRotation="90"/>
    </xf>
    <xf numFmtId="0" fontId="2" fillId="3" borderId="8" xfId="0" applyFont="1" applyFill="1" applyBorder="1" applyAlignment="1">
      <alignment horizontal="right" vertical="center" textRotation="90"/>
    </xf>
    <xf numFmtId="0" fontId="2" fillId="2" borderId="4" xfId="0" applyFont="1" applyFill="1" applyBorder="1" applyAlignment="1">
      <alignment horizontal="right" vertical="center" textRotation="90"/>
    </xf>
    <xf numFmtId="0" fontId="2" fillId="2" borderId="7" xfId="0" applyFont="1" applyFill="1" applyBorder="1" applyAlignment="1">
      <alignment horizontal="right" vertical="center" textRotation="90"/>
    </xf>
    <xf numFmtId="0" fontId="2" fillId="2" borderId="8" xfId="0" applyFont="1" applyFill="1" applyBorder="1" applyAlignment="1">
      <alignment horizontal="right" vertical="center" textRotation="90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06287904403015"/>
          <c:y val="6.1538553994221749E-2"/>
          <c:w val="0.83682093850203743"/>
          <c:h val="0.89538596061592646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Dados!$Q$42:$Q$202</c:f>
              <c:numCache>
                <c:formatCode>_(* #,##0.00_);_(* \(#,##0.00\);_(* "-"??_);_(@_)</c:formatCode>
                <c:ptCount val="161"/>
                <c:pt idx="0">
                  <c:v>24</c:v>
                </c:pt>
                <c:pt idx="1">
                  <c:v>24.2</c:v>
                </c:pt>
                <c:pt idx="2">
                  <c:v>24.4</c:v>
                </c:pt>
                <c:pt idx="3">
                  <c:v>24.599999999999998</c:v>
                </c:pt>
                <c:pt idx="4">
                  <c:v>24.799999999999997</c:v>
                </c:pt>
                <c:pt idx="5">
                  <c:v>24.999999999999996</c:v>
                </c:pt>
                <c:pt idx="6">
                  <c:v>25.199999999999996</c:v>
                </c:pt>
                <c:pt idx="7">
                  <c:v>25.399999999999995</c:v>
                </c:pt>
                <c:pt idx="8">
                  <c:v>25.599999999999994</c:v>
                </c:pt>
                <c:pt idx="9">
                  <c:v>25.799999999999994</c:v>
                </c:pt>
                <c:pt idx="10">
                  <c:v>25.999999999999993</c:v>
                </c:pt>
                <c:pt idx="11">
                  <c:v>26.199999999999992</c:v>
                </c:pt>
                <c:pt idx="12">
                  <c:v>26.399999999999991</c:v>
                </c:pt>
                <c:pt idx="13">
                  <c:v>26.599999999999991</c:v>
                </c:pt>
                <c:pt idx="14">
                  <c:v>26.79999999999999</c:v>
                </c:pt>
                <c:pt idx="15">
                  <c:v>26.999999999999989</c:v>
                </c:pt>
                <c:pt idx="16">
                  <c:v>27.199999999999989</c:v>
                </c:pt>
                <c:pt idx="17">
                  <c:v>27.399999999999988</c:v>
                </c:pt>
                <c:pt idx="18">
                  <c:v>27.599999999999987</c:v>
                </c:pt>
                <c:pt idx="19">
                  <c:v>27.799999999999986</c:v>
                </c:pt>
                <c:pt idx="20">
                  <c:v>27.999999999999986</c:v>
                </c:pt>
                <c:pt idx="21">
                  <c:v>28.199999999999985</c:v>
                </c:pt>
                <c:pt idx="22">
                  <c:v>28.399999999999984</c:v>
                </c:pt>
                <c:pt idx="23">
                  <c:v>28.599999999999984</c:v>
                </c:pt>
                <c:pt idx="24">
                  <c:v>28.799999999999983</c:v>
                </c:pt>
                <c:pt idx="25">
                  <c:v>28.999999999999982</c:v>
                </c:pt>
                <c:pt idx="26">
                  <c:v>29.199999999999982</c:v>
                </c:pt>
                <c:pt idx="27">
                  <c:v>29.399999999999981</c:v>
                </c:pt>
                <c:pt idx="28">
                  <c:v>29.59999999999998</c:v>
                </c:pt>
                <c:pt idx="29">
                  <c:v>29.799999999999979</c:v>
                </c:pt>
                <c:pt idx="30">
                  <c:v>29.999999999999979</c:v>
                </c:pt>
                <c:pt idx="31">
                  <c:v>30.199999999999978</c:v>
                </c:pt>
                <c:pt idx="32">
                  <c:v>30.399999999999977</c:v>
                </c:pt>
                <c:pt idx="33">
                  <c:v>30.599999999999977</c:v>
                </c:pt>
                <c:pt idx="34">
                  <c:v>30.799999999999976</c:v>
                </c:pt>
                <c:pt idx="35">
                  <c:v>30.999999999999975</c:v>
                </c:pt>
                <c:pt idx="36">
                  <c:v>31.199999999999974</c:v>
                </c:pt>
                <c:pt idx="37">
                  <c:v>31.399999999999974</c:v>
                </c:pt>
                <c:pt idx="38">
                  <c:v>31.599999999999973</c:v>
                </c:pt>
                <c:pt idx="39">
                  <c:v>31.799999999999972</c:v>
                </c:pt>
                <c:pt idx="40">
                  <c:v>31.999999999999972</c:v>
                </c:pt>
                <c:pt idx="41">
                  <c:v>32.199999999999974</c:v>
                </c:pt>
                <c:pt idx="42">
                  <c:v>32.399999999999977</c:v>
                </c:pt>
                <c:pt idx="43">
                  <c:v>32.59999999999998</c:v>
                </c:pt>
                <c:pt idx="44">
                  <c:v>32.799999999999983</c:v>
                </c:pt>
                <c:pt idx="45">
                  <c:v>32.999999999999986</c:v>
                </c:pt>
                <c:pt idx="46">
                  <c:v>33.199999999999989</c:v>
                </c:pt>
                <c:pt idx="47">
                  <c:v>33.399999999999991</c:v>
                </c:pt>
                <c:pt idx="48">
                  <c:v>33.599999999999994</c:v>
                </c:pt>
                <c:pt idx="49">
                  <c:v>33.799999999999997</c:v>
                </c:pt>
                <c:pt idx="50">
                  <c:v>34</c:v>
                </c:pt>
                <c:pt idx="51">
                  <c:v>34.200000000000003</c:v>
                </c:pt>
                <c:pt idx="52">
                  <c:v>34.400000000000006</c:v>
                </c:pt>
                <c:pt idx="53">
                  <c:v>34.600000000000009</c:v>
                </c:pt>
                <c:pt idx="54">
                  <c:v>34.800000000000011</c:v>
                </c:pt>
                <c:pt idx="55">
                  <c:v>35.000000000000014</c:v>
                </c:pt>
                <c:pt idx="56">
                  <c:v>35.200000000000017</c:v>
                </c:pt>
                <c:pt idx="57">
                  <c:v>35.40000000000002</c:v>
                </c:pt>
                <c:pt idx="58">
                  <c:v>35.600000000000023</c:v>
                </c:pt>
                <c:pt idx="59">
                  <c:v>35.800000000000026</c:v>
                </c:pt>
                <c:pt idx="60">
                  <c:v>36.000000000000028</c:v>
                </c:pt>
                <c:pt idx="61">
                  <c:v>36.200000000000031</c:v>
                </c:pt>
                <c:pt idx="62">
                  <c:v>36.400000000000034</c:v>
                </c:pt>
                <c:pt idx="63">
                  <c:v>36.600000000000037</c:v>
                </c:pt>
                <c:pt idx="64">
                  <c:v>36.80000000000004</c:v>
                </c:pt>
                <c:pt idx="65">
                  <c:v>37.000000000000043</c:v>
                </c:pt>
                <c:pt idx="66">
                  <c:v>37.200000000000045</c:v>
                </c:pt>
                <c:pt idx="67">
                  <c:v>37.400000000000048</c:v>
                </c:pt>
                <c:pt idx="68">
                  <c:v>37.600000000000051</c:v>
                </c:pt>
                <c:pt idx="69">
                  <c:v>37.800000000000054</c:v>
                </c:pt>
                <c:pt idx="70">
                  <c:v>38.000000000000057</c:v>
                </c:pt>
                <c:pt idx="71">
                  <c:v>38.20000000000006</c:v>
                </c:pt>
                <c:pt idx="72">
                  <c:v>38.400000000000063</c:v>
                </c:pt>
                <c:pt idx="73">
                  <c:v>38.600000000000065</c:v>
                </c:pt>
                <c:pt idx="74">
                  <c:v>38.800000000000068</c:v>
                </c:pt>
                <c:pt idx="75">
                  <c:v>39.000000000000071</c:v>
                </c:pt>
                <c:pt idx="76">
                  <c:v>39.200000000000074</c:v>
                </c:pt>
                <c:pt idx="77">
                  <c:v>39.400000000000077</c:v>
                </c:pt>
                <c:pt idx="78">
                  <c:v>39.60000000000008</c:v>
                </c:pt>
                <c:pt idx="79">
                  <c:v>39.800000000000082</c:v>
                </c:pt>
                <c:pt idx="80">
                  <c:v>40.000000000000085</c:v>
                </c:pt>
                <c:pt idx="81">
                  <c:v>40.200000000000088</c:v>
                </c:pt>
                <c:pt idx="82">
                  <c:v>40.400000000000091</c:v>
                </c:pt>
                <c:pt idx="83">
                  <c:v>40.600000000000094</c:v>
                </c:pt>
                <c:pt idx="84">
                  <c:v>40.800000000000097</c:v>
                </c:pt>
                <c:pt idx="85">
                  <c:v>41.000000000000099</c:v>
                </c:pt>
                <c:pt idx="86">
                  <c:v>41.200000000000102</c:v>
                </c:pt>
                <c:pt idx="87">
                  <c:v>41.400000000000105</c:v>
                </c:pt>
                <c:pt idx="88">
                  <c:v>41.600000000000108</c:v>
                </c:pt>
                <c:pt idx="89">
                  <c:v>41.800000000000111</c:v>
                </c:pt>
                <c:pt idx="90">
                  <c:v>42.000000000000114</c:v>
                </c:pt>
                <c:pt idx="91">
                  <c:v>42.200000000000117</c:v>
                </c:pt>
                <c:pt idx="92">
                  <c:v>42.400000000000119</c:v>
                </c:pt>
                <c:pt idx="93">
                  <c:v>42.600000000000122</c:v>
                </c:pt>
                <c:pt idx="94">
                  <c:v>42.800000000000125</c:v>
                </c:pt>
                <c:pt idx="95">
                  <c:v>43.000000000000128</c:v>
                </c:pt>
                <c:pt idx="96">
                  <c:v>43.200000000000131</c:v>
                </c:pt>
                <c:pt idx="97">
                  <c:v>43.400000000000134</c:v>
                </c:pt>
                <c:pt idx="98">
                  <c:v>43.600000000000136</c:v>
                </c:pt>
                <c:pt idx="99">
                  <c:v>43.800000000000139</c:v>
                </c:pt>
                <c:pt idx="100">
                  <c:v>44.000000000000142</c:v>
                </c:pt>
                <c:pt idx="101">
                  <c:v>44.200000000000145</c:v>
                </c:pt>
                <c:pt idx="102">
                  <c:v>44.400000000000148</c:v>
                </c:pt>
                <c:pt idx="103">
                  <c:v>44.600000000000151</c:v>
                </c:pt>
                <c:pt idx="104">
                  <c:v>44.800000000000153</c:v>
                </c:pt>
                <c:pt idx="105">
                  <c:v>45.000000000000156</c:v>
                </c:pt>
                <c:pt idx="106">
                  <c:v>45.200000000000159</c:v>
                </c:pt>
                <c:pt idx="107">
                  <c:v>45.400000000000162</c:v>
                </c:pt>
                <c:pt idx="108">
                  <c:v>45.600000000000165</c:v>
                </c:pt>
                <c:pt idx="109">
                  <c:v>45.800000000000168</c:v>
                </c:pt>
                <c:pt idx="110">
                  <c:v>46.000000000000171</c:v>
                </c:pt>
                <c:pt idx="111">
                  <c:v>46.200000000000173</c:v>
                </c:pt>
                <c:pt idx="112">
                  <c:v>46.400000000000176</c:v>
                </c:pt>
                <c:pt idx="113">
                  <c:v>46.600000000000179</c:v>
                </c:pt>
                <c:pt idx="114">
                  <c:v>46.800000000000182</c:v>
                </c:pt>
                <c:pt idx="115">
                  <c:v>47.000000000000185</c:v>
                </c:pt>
                <c:pt idx="116">
                  <c:v>47.200000000000188</c:v>
                </c:pt>
                <c:pt idx="117">
                  <c:v>47.40000000000019</c:v>
                </c:pt>
                <c:pt idx="118">
                  <c:v>47.600000000000193</c:v>
                </c:pt>
                <c:pt idx="119">
                  <c:v>47.800000000000196</c:v>
                </c:pt>
                <c:pt idx="120">
                  <c:v>48.000000000000199</c:v>
                </c:pt>
                <c:pt idx="121">
                  <c:v>48.200000000000202</c:v>
                </c:pt>
                <c:pt idx="122">
                  <c:v>48.400000000000205</c:v>
                </c:pt>
                <c:pt idx="123">
                  <c:v>48.600000000000207</c:v>
                </c:pt>
                <c:pt idx="124">
                  <c:v>48.80000000000021</c:v>
                </c:pt>
                <c:pt idx="125">
                  <c:v>49.000000000000213</c:v>
                </c:pt>
                <c:pt idx="126">
                  <c:v>49.200000000000216</c:v>
                </c:pt>
                <c:pt idx="127">
                  <c:v>49.400000000000219</c:v>
                </c:pt>
                <c:pt idx="128">
                  <c:v>49.600000000000222</c:v>
                </c:pt>
                <c:pt idx="129">
                  <c:v>49.800000000000225</c:v>
                </c:pt>
                <c:pt idx="130">
                  <c:v>50.000000000000227</c:v>
                </c:pt>
                <c:pt idx="131">
                  <c:v>50.20000000000023</c:v>
                </c:pt>
                <c:pt idx="132">
                  <c:v>50.400000000000233</c:v>
                </c:pt>
                <c:pt idx="133">
                  <c:v>50.600000000000236</c:v>
                </c:pt>
                <c:pt idx="134">
                  <c:v>50.800000000000239</c:v>
                </c:pt>
                <c:pt idx="135">
                  <c:v>51.000000000000242</c:v>
                </c:pt>
                <c:pt idx="136">
                  <c:v>51.200000000000244</c:v>
                </c:pt>
                <c:pt idx="137">
                  <c:v>51.400000000000247</c:v>
                </c:pt>
                <c:pt idx="138">
                  <c:v>51.60000000000025</c:v>
                </c:pt>
                <c:pt idx="139">
                  <c:v>51.800000000000253</c:v>
                </c:pt>
                <c:pt idx="140">
                  <c:v>52.000000000000256</c:v>
                </c:pt>
                <c:pt idx="141">
                  <c:v>52.200000000000259</c:v>
                </c:pt>
                <c:pt idx="142">
                  <c:v>52.400000000000261</c:v>
                </c:pt>
                <c:pt idx="143">
                  <c:v>52.600000000000264</c:v>
                </c:pt>
                <c:pt idx="144">
                  <c:v>52.800000000000267</c:v>
                </c:pt>
                <c:pt idx="145">
                  <c:v>53.00000000000027</c:v>
                </c:pt>
                <c:pt idx="146">
                  <c:v>53.200000000000273</c:v>
                </c:pt>
                <c:pt idx="147">
                  <c:v>53.400000000000276</c:v>
                </c:pt>
                <c:pt idx="148">
                  <c:v>53.600000000000279</c:v>
                </c:pt>
                <c:pt idx="149">
                  <c:v>53.800000000000281</c:v>
                </c:pt>
                <c:pt idx="150">
                  <c:v>54.000000000000284</c:v>
                </c:pt>
                <c:pt idx="151">
                  <c:v>54.200000000000287</c:v>
                </c:pt>
                <c:pt idx="152">
                  <c:v>54.40000000000029</c:v>
                </c:pt>
                <c:pt idx="153">
                  <c:v>54.600000000000293</c:v>
                </c:pt>
                <c:pt idx="154">
                  <c:v>54.800000000000296</c:v>
                </c:pt>
                <c:pt idx="155">
                  <c:v>55.000000000000298</c:v>
                </c:pt>
                <c:pt idx="156">
                  <c:v>55.200000000000301</c:v>
                </c:pt>
                <c:pt idx="157">
                  <c:v>55.400000000000304</c:v>
                </c:pt>
                <c:pt idx="158">
                  <c:v>55.600000000000307</c:v>
                </c:pt>
                <c:pt idx="159">
                  <c:v>55.80000000000031</c:v>
                </c:pt>
                <c:pt idx="160">
                  <c:v>56.000000000000313</c:v>
                </c:pt>
              </c:numCache>
            </c:numRef>
          </c:xVal>
          <c:yVal>
            <c:numRef>
              <c:f>Dados!$T$42:$T$202</c:f>
              <c:numCache>
                <c:formatCode>_(* #,##0.00_);_(* \(#,##0.00\);_(* "-"??_);_(@_)</c:formatCode>
                <c:ptCount val="161"/>
                <c:pt idx="0">
                  <c:v>2.5245586496556935</c:v>
                </c:pt>
                <c:pt idx="1">
                  <c:v>2.5245586496556935</c:v>
                </c:pt>
                <c:pt idx="2">
                  <c:v>2.5245586496556935</c:v>
                </c:pt>
                <c:pt idx="3">
                  <c:v>2.5245586496556935</c:v>
                </c:pt>
                <c:pt idx="4">
                  <c:v>2.5245586496556935</c:v>
                </c:pt>
                <c:pt idx="5">
                  <c:v>2.5245586496556935</c:v>
                </c:pt>
                <c:pt idx="6">
                  <c:v>2.5245586496556935</c:v>
                </c:pt>
                <c:pt idx="7">
                  <c:v>2.5245586496556935</c:v>
                </c:pt>
                <c:pt idx="8">
                  <c:v>2.5245586496556935</c:v>
                </c:pt>
                <c:pt idx="9">
                  <c:v>2.5245586496556935</c:v>
                </c:pt>
                <c:pt idx="10">
                  <c:v>2.5245586496556935</c:v>
                </c:pt>
                <c:pt idx="11">
                  <c:v>2.5245586496556935</c:v>
                </c:pt>
                <c:pt idx="12">
                  <c:v>2.5245586496556935</c:v>
                </c:pt>
                <c:pt idx="13">
                  <c:v>2.5245586496556935</c:v>
                </c:pt>
                <c:pt idx="14">
                  <c:v>2.5245586496556935</c:v>
                </c:pt>
                <c:pt idx="15">
                  <c:v>2.5245586496556935</c:v>
                </c:pt>
                <c:pt idx="16">
                  <c:v>2.5245586496556935</c:v>
                </c:pt>
                <c:pt idx="17">
                  <c:v>2.5245586496556935</c:v>
                </c:pt>
                <c:pt idx="18">
                  <c:v>2.5245586496556935</c:v>
                </c:pt>
                <c:pt idx="19">
                  <c:v>2.5245586496556935</c:v>
                </c:pt>
                <c:pt idx="20">
                  <c:v>2.5245586496556935</c:v>
                </c:pt>
                <c:pt idx="21">
                  <c:v>2.5245586496556935</c:v>
                </c:pt>
                <c:pt idx="22">
                  <c:v>2.5245586496556935</c:v>
                </c:pt>
                <c:pt idx="23">
                  <c:v>2.5245586496556935</c:v>
                </c:pt>
                <c:pt idx="24">
                  <c:v>2.5245586496556935</c:v>
                </c:pt>
                <c:pt idx="25">
                  <c:v>2.5245586496556935</c:v>
                </c:pt>
                <c:pt idx="26">
                  <c:v>2.5245586496556935</c:v>
                </c:pt>
                <c:pt idx="27">
                  <c:v>2.5245586496556935</c:v>
                </c:pt>
                <c:pt idx="28">
                  <c:v>2.5245586496556935</c:v>
                </c:pt>
                <c:pt idx="29">
                  <c:v>2.5245586496556935</c:v>
                </c:pt>
                <c:pt idx="30">
                  <c:v>2.5245586496556935</c:v>
                </c:pt>
                <c:pt idx="31">
                  <c:v>2.5245586496556935</c:v>
                </c:pt>
                <c:pt idx="32">
                  <c:v>2.5245586496556935</c:v>
                </c:pt>
                <c:pt idx="33">
                  <c:v>2.5245586496556935</c:v>
                </c:pt>
                <c:pt idx="34">
                  <c:v>2.5245586496556935</c:v>
                </c:pt>
                <c:pt idx="35">
                  <c:v>2.5245586496556935</c:v>
                </c:pt>
                <c:pt idx="36">
                  <c:v>2.5245586496556935</c:v>
                </c:pt>
                <c:pt idx="37">
                  <c:v>2.5245586496556935</c:v>
                </c:pt>
                <c:pt idx="38">
                  <c:v>2.5245586496556935</c:v>
                </c:pt>
                <c:pt idx="39">
                  <c:v>2.5245586496556935</c:v>
                </c:pt>
                <c:pt idx="40">
                  <c:v>2.5245586496556935</c:v>
                </c:pt>
                <c:pt idx="41">
                  <c:v>2.5245586496556935</c:v>
                </c:pt>
                <c:pt idx="42">
                  <c:v>2.5245586496556935</c:v>
                </c:pt>
                <c:pt idx="43">
                  <c:v>2.5245586496556935</c:v>
                </c:pt>
                <c:pt idx="44">
                  <c:v>2.5245586496556935</c:v>
                </c:pt>
                <c:pt idx="45">
                  <c:v>2.5245586496556935</c:v>
                </c:pt>
                <c:pt idx="46">
                  <c:v>2.5245586496556935</c:v>
                </c:pt>
                <c:pt idx="47">
                  <c:v>2.5245586496556935</c:v>
                </c:pt>
                <c:pt idx="48">
                  <c:v>2.5245586496556935</c:v>
                </c:pt>
                <c:pt idx="49">
                  <c:v>2.5245586496556935</c:v>
                </c:pt>
                <c:pt idx="50">
                  <c:v>2.5245586496556935</c:v>
                </c:pt>
                <c:pt idx="51">
                  <c:v>2.3245586496556907</c:v>
                </c:pt>
                <c:pt idx="52">
                  <c:v>2.1245586496556879</c:v>
                </c:pt>
                <c:pt idx="53">
                  <c:v>1.924558649655685</c:v>
                </c:pt>
                <c:pt idx="54">
                  <c:v>1.7245586496556822</c:v>
                </c:pt>
                <c:pt idx="55">
                  <c:v>1.5245586496556793</c:v>
                </c:pt>
                <c:pt idx="56">
                  <c:v>1.3245586496556765</c:v>
                </c:pt>
                <c:pt idx="57">
                  <c:v>1.1245586496556736</c:v>
                </c:pt>
                <c:pt idx="58">
                  <c:v>0.92455864965567081</c:v>
                </c:pt>
                <c:pt idx="59">
                  <c:v>0.72455864965566796</c:v>
                </c:pt>
                <c:pt idx="60">
                  <c:v>0.52455864965566512</c:v>
                </c:pt>
                <c:pt idx="61">
                  <c:v>0.32455864965566228</c:v>
                </c:pt>
                <c:pt idx="62">
                  <c:v>0.12455864965565944</c:v>
                </c:pt>
                <c:pt idx="63">
                  <c:v>-7.5441350344343405E-2</c:v>
                </c:pt>
                <c:pt idx="64">
                  <c:v>-0.27544135034434625</c:v>
                </c:pt>
                <c:pt idx="65">
                  <c:v>-0.47544135034434909</c:v>
                </c:pt>
                <c:pt idx="66">
                  <c:v>-0.67544135034435193</c:v>
                </c:pt>
                <c:pt idx="67">
                  <c:v>-0.87544135034435477</c:v>
                </c:pt>
                <c:pt idx="68">
                  <c:v>-1.0754413503443576</c:v>
                </c:pt>
                <c:pt idx="69">
                  <c:v>-1.2754413503443605</c:v>
                </c:pt>
                <c:pt idx="70">
                  <c:v>-1.4754413503443633</c:v>
                </c:pt>
                <c:pt idx="71">
                  <c:v>-1.6754413503443661</c:v>
                </c:pt>
                <c:pt idx="72">
                  <c:v>-1.875441350344369</c:v>
                </c:pt>
                <c:pt idx="73">
                  <c:v>-2.0754413503443718</c:v>
                </c:pt>
                <c:pt idx="74">
                  <c:v>-2.2754413503443747</c:v>
                </c:pt>
                <c:pt idx="75">
                  <c:v>-2.4754413503443775</c:v>
                </c:pt>
                <c:pt idx="76">
                  <c:v>-2.6754413503443804</c:v>
                </c:pt>
                <c:pt idx="77">
                  <c:v>-2.8754413503443832</c:v>
                </c:pt>
                <c:pt idx="78">
                  <c:v>-3.075441350344386</c:v>
                </c:pt>
                <c:pt idx="79">
                  <c:v>-3.2754413503443889</c:v>
                </c:pt>
                <c:pt idx="80">
                  <c:v>-3.4754413503442212</c:v>
                </c:pt>
                <c:pt idx="81">
                  <c:v>-3.2754413503442183</c:v>
                </c:pt>
                <c:pt idx="82">
                  <c:v>-3.0754413503442155</c:v>
                </c:pt>
                <c:pt idx="83">
                  <c:v>-2.8754413503442127</c:v>
                </c:pt>
                <c:pt idx="84">
                  <c:v>-2.6754413503442098</c:v>
                </c:pt>
                <c:pt idx="85">
                  <c:v>-2.475441350344207</c:v>
                </c:pt>
                <c:pt idx="86">
                  <c:v>-2.2754413503442041</c:v>
                </c:pt>
                <c:pt idx="87">
                  <c:v>-2.0754413503442013</c:v>
                </c:pt>
                <c:pt idx="88">
                  <c:v>-1.8754413503441985</c:v>
                </c:pt>
                <c:pt idx="89">
                  <c:v>-1.6754413503441956</c:v>
                </c:pt>
                <c:pt idx="90">
                  <c:v>-1.4754413503441928</c:v>
                </c:pt>
                <c:pt idx="91">
                  <c:v>-1.2754413503441899</c:v>
                </c:pt>
                <c:pt idx="92">
                  <c:v>-1.0754413503441871</c:v>
                </c:pt>
                <c:pt idx="93">
                  <c:v>-0.87544135034418424</c:v>
                </c:pt>
                <c:pt idx="94">
                  <c:v>-0.6754413503441814</c:v>
                </c:pt>
                <c:pt idx="95">
                  <c:v>-0.47544135034417856</c:v>
                </c:pt>
                <c:pt idx="96">
                  <c:v>-0.27544135034417572</c:v>
                </c:pt>
                <c:pt idx="97">
                  <c:v>-7.5441350344172875E-2</c:v>
                </c:pt>
                <c:pt idx="98">
                  <c:v>0.12455864965582997</c:v>
                </c:pt>
                <c:pt idx="99">
                  <c:v>0.32455864965583281</c:v>
                </c:pt>
                <c:pt idx="100">
                  <c:v>0.52455864965583565</c:v>
                </c:pt>
                <c:pt idx="101">
                  <c:v>0.72455864965583849</c:v>
                </c:pt>
                <c:pt idx="102">
                  <c:v>0.92455864965584134</c:v>
                </c:pt>
                <c:pt idx="103">
                  <c:v>1.1245586496558442</c:v>
                </c:pt>
                <c:pt idx="104">
                  <c:v>1.324558649655847</c:v>
                </c:pt>
                <c:pt idx="105">
                  <c:v>1.5245586496558499</c:v>
                </c:pt>
                <c:pt idx="106">
                  <c:v>1.7245586496558527</c:v>
                </c:pt>
                <c:pt idx="107">
                  <c:v>1.9245586496558555</c:v>
                </c:pt>
                <c:pt idx="108">
                  <c:v>2.1245586496558584</c:v>
                </c:pt>
                <c:pt idx="109">
                  <c:v>2.3245586496558612</c:v>
                </c:pt>
                <c:pt idx="110">
                  <c:v>2.5245586496556935</c:v>
                </c:pt>
                <c:pt idx="111">
                  <c:v>2.5245586496556935</c:v>
                </c:pt>
                <c:pt idx="112">
                  <c:v>2.5245586496556935</c:v>
                </c:pt>
                <c:pt idx="113">
                  <c:v>2.5245586496556935</c:v>
                </c:pt>
                <c:pt idx="114">
                  <c:v>2.5245586496556935</c:v>
                </c:pt>
                <c:pt idx="115">
                  <c:v>2.5245586496556935</c:v>
                </c:pt>
                <c:pt idx="116">
                  <c:v>2.5245586496556935</c:v>
                </c:pt>
                <c:pt idx="117">
                  <c:v>2.5245586496556935</c:v>
                </c:pt>
                <c:pt idx="118">
                  <c:v>2.5245586496556935</c:v>
                </c:pt>
                <c:pt idx="119">
                  <c:v>2.5245586496556935</c:v>
                </c:pt>
                <c:pt idx="120">
                  <c:v>2.5245586496556935</c:v>
                </c:pt>
                <c:pt idx="121">
                  <c:v>2.5245586496556935</c:v>
                </c:pt>
                <c:pt idx="122">
                  <c:v>2.5245586496556935</c:v>
                </c:pt>
                <c:pt idx="123">
                  <c:v>2.5245586496556935</c:v>
                </c:pt>
                <c:pt idx="124">
                  <c:v>2.5245586496556935</c:v>
                </c:pt>
                <c:pt idx="125">
                  <c:v>2.5245586496556935</c:v>
                </c:pt>
                <c:pt idx="126">
                  <c:v>2.5245586496556935</c:v>
                </c:pt>
                <c:pt idx="127">
                  <c:v>2.5245586496556935</c:v>
                </c:pt>
                <c:pt idx="128">
                  <c:v>2.5245586496556935</c:v>
                </c:pt>
                <c:pt idx="129">
                  <c:v>2.5245586496556935</c:v>
                </c:pt>
                <c:pt idx="130">
                  <c:v>2.5245586496556935</c:v>
                </c:pt>
                <c:pt idx="131">
                  <c:v>2.5245586496556935</c:v>
                </c:pt>
                <c:pt idx="132">
                  <c:v>2.5245586496556935</c:v>
                </c:pt>
                <c:pt idx="133">
                  <c:v>2.5245586496556935</c:v>
                </c:pt>
                <c:pt idx="134">
                  <c:v>2.5245586496556935</c:v>
                </c:pt>
                <c:pt idx="135">
                  <c:v>2.5245586496556935</c:v>
                </c:pt>
                <c:pt idx="136">
                  <c:v>2.5245586496556935</c:v>
                </c:pt>
                <c:pt idx="137">
                  <c:v>2.5245586496556935</c:v>
                </c:pt>
                <c:pt idx="138">
                  <c:v>2.5245586496556935</c:v>
                </c:pt>
                <c:pt idx="139">
                  <c:v>2.5245586496556935</c:v>
                </c:pt>
                <c:pt idx="140">
                  <c:v>2.5245586496556935</c:v>
                </c:pt>
                <c:pt idx="141">
                  <c:v>2.5245586496556935</c:v>
                </c:pt>
                <c:pt idx="142">
                  <c:v>2.5245586496556935</c:v>
                </c:pt>
                <c:pt idx="143">
                  <c:v>2.5245586496556935</c:v>
                </c:pt>
                <c:pt idx="144">
                  <c:v>2.5245586496556935</c:v>
                </c:pt>
                <c:pt idx="145">
                  <c:v>2.5245586496556935</c:v>
                </c:pt>
                <c:pt idx="146">
                  <c:v>2.5245586496556935</c:v>
                </c:pt>
                <c:pt idx="147">
                  <c:v>2.5245586496556935</c:v>
                </c:pt>
                <c:pt idx="148">
                  <c:v>2.5245586496556935</c:v>
                </c:pt>
                <c:pt idx="149">
                  <c:v>2.5245586496556935</c:v>
                </c:pt>
                <c:pt idx="150">
                  <c:v>2.5245586496556935</c:v>
                </c:pt>
                <c:pt idx="151">
                  <c:v>2.5245586496556935</c:v>
                </c:pt>
                <c:pt idx="152">
                  <c:v>2.5245586496556935</c:v>
                </c:pt>
                <c:pt idx="153">
                  <c:v>2.5245586496556935</c:v>
                </c:pt>
                <c:pt idx="154">
                  <c:v>2.5245586496556935</c:v>
                </c:pt>
                <c:pt idx="155">
                  <c:v>2.5245586496556935</c:v>
                </c:pt>
                <c:pt idx="156">
                  <c:v>2.5245586496556935</c:v>
                </c:pt>
                <c:pt idx="157">
                  <c:v>2.5245586496556935</c:v>
                </c:pt>
                <c:pt idx="158">
                  <c:v>2.5245586496556935</c:v>
                </c:pt>
                <c:pt idx="159">
                  <c:v>2.5245586496556935</c:v>
                </c:pt>
                <c:pt idx="160">
                  <c:v>2.5245586496556935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BD-488E-8079-B9B391D76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786127"/>
        <c:axId val="1"/>
      </c:scatterChart>
      <c:valAx>
        <c:axId val="1087786127"/>
        <c:scaling>
          <c:orientation val="minMax"/>
          <c:max val="56"/>
          <c:min val="24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5"/>
          <c:min val="-15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7786127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PAYOFF CALL</a:t>
            </a:r>
          </a:p>
        </c:rich>
      </c:tx>
      <c:layout>
        <c:manualLayout>
          <c:xMode val="edge"/>
          <c:yMode val="edge"/>
          <c:x val="0.43958333333333333"/>
          <c:y val="2.0236087689713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2478920741989882"/>
          <c:w val="0.8979166666666667"/>
          <c:h val="0.839797639123102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Dados!$Q$42:$Q$202</c:f>
              <c:numCache>
                <c:formatCode>_(* #,##0.00_);_(* \(#,##0.00\);_(* "-"??_);_(@_)</c:formatCode>
                <c:ptCount val="161"/>
                <c:pt idx="0">
                  <c:v>24</c:v>
                </c:pt>
                <c:pt idx="1">
                  <c:v>24.2</c:v>
                </c:pt>
                <c:pt idx="2">
                  <c:v>24.4</c:v>
                </c:pt>
                <c:pt idx="3">
                  <c:v>24.599999999999998</c:v>
                </c:pt>
                <c:pt idx="4">
                  <c:v>24.799999999999997</c:v>
                </c:pt>
                <c:pt idx="5">
                  <c:v>24.999999999999996</c:v>
                </c:pt>
                <c:pt idx="6">
                  <c:v>25.199999999999996</c:v>
                </c:pt>
                <c:pt idx="7">
                  <c:v>25.399999999999995</c:v>
                </c:pt>
                <c:pt idx="8">
                  <c:v>25.599999999999994</c:v>
                </c:pt>
                <c:pt idx="9">
                  <c:v>25.799999999999994</c:v>
                </c:pt>
                <c:pt idx="10">
                  <c:v>25.999999999999993</c:v>
                </c:pt>
                <c:pt idx="11">
                  <c:v>26.199999999999992</c:v>
                </c:pt>
                <c:pt idx="12">
                  <c:v>26.399999999999991</c:v>
                </c:pt>
                <c:pt idx="13">
                  <c:v>26.599999999999991</c:v>
                </c:pt>
                <c:pt idx="14">
                  <c:v>26.79999999999999</c:v>
                </c:pt>
                <c:pt idx="15">
                  <c:v>26.999999999999989</c:v>
                </c:pt>
                <c:pt idx="16">
                  <c:v>27.199999999999989</c:v>
                </c:pt>
                <c:pt idx="17">
                  <c:v>27.399999999999988</c:v>
                </c:pt>
                <c:pt idx="18">
                  <c:v>27.599999999999987</c:v>
                </c:pt>
                <c:pt idx="19">
                  <c:v>27.799999999999986</c:v>
                </c:pt>
                <c:pt idx="20">
                  <c:v>27.999999999999986</c:v>
                </c:pt>
                <c:pt idx="21">
                  <c:v>28.199999999999985</c:v>
                </c:pt>
                <c:pt idx="22">
                  <c:v>28.399999999999984</c:v>
                </c:pt>
                <c:pt idx="23">
                  <c:v>28.599999999999984</c:v>
                </c:pt>
                <c:pt idx="24">
                  <c:v>28.799999999999983</c:v>
                </c:pt>
                <c:pt idx="25">
                  <c:v>28.999999999999982</c:v>
                </c:pt>
                <c:pt idx="26">
                  <c:v>29.199999999999982</c:v>
                </c:pt>
                <c:pt idx="27">
                  <c:v>29.399999999999981</c:v>
                </c:pt>
                <c:pt idx="28">
                  <c:v>29.59999999999998</c:v>
                </c:pt>
                <c:pt idx="29">
                  <c:v>29.799999999999979</c:v>
                </c:pt>
                <c:pt idx="30">
                  <c:v>29.999999999999979</c:v>
                </c:pt>
                <c:pt idx="31">
                  <c:v>30.199999999999978</c:v>
                </c:pt>
                <c:pt idx="32">
                  <c:v>30.399999999999977</c:v>
                </c:pt>
                <c:pt idx="33">
                  <c:v>30.599999999999977</c:v>
                </c:pt>
                <c:pt idx="34">
                  <c:v>30.799999999999976</c:v>
                </c:pt>
                <c:pt idx="35">
                  <c:v>30.999999999999975</c:v>
                </c:pt>
                <c:pt idx="36">
                  <c:v>31.199999999999974</c:v>
                </c:pt>
                <c:pt idx="37">
                  <c:v>31.399999999999974</c:v>
                </c:pt>
                <c:pt idx="38">
                  <c:v>31.599999999999973</c:v>
                </c:pt>
                <c:pt idx="39">
                  <c:v>31.799999999999972</c:v>
                </c:pt>
                <c:pt idx="40">
                  <c:v>31.999999999999972</c:v>
                </c:pt>
                <c:pt idx="41">
                  <c:v>32.199999999999974</c:v>
                </c:pt>
                <c:pt idx="42">
                  <c:v>32.399999999999977</c:v>
                </c:pt>
                <c:pt idx="43">
                  <c:v>32.59999999999998</c:v>
                </c:pt>
                <c:pt idx="44">
                  <c:v>32.799999999999983</c:v>
                </c:pt>
                <c:pt idx="45">
                  <c:v>32.999999999999986</c:v>
                </c:pt>
                <c:pt idx="46">
                  <c:v>33.199999999999989</c:v>
                </c:pt>
                <c:pt idx="47">
                  <c:v>33.399999999999991</c:v>
                </c:pt>
                <c:pt idx="48">
                  <c:v>33.599999999999994</c:v>
                </c:pt>
                <c:pt idx="49">
                  <c:v>33.799999999999997</c:v>
                </c:pt>
                <c:pt idx="50">
                  <c:v>34</c:v>
                </c:pt>
                <c:pt idx="51">
                  <c:v>34.200000000000003</c:v>
                </c:pt>
                <c:pt idx="52">
                  <c:v>34.400000000000006</c:v>
                </c:pt>
                <c:pt idx="53">
                  <c:v>34.600000000000009</c:v>
                </c:pt>
                <c:pt idx="54">
                  <c:v>34.800000000000011</c:v>
                </c:pt>
                <c:pt idx="55">
                  <c:v>35.000000000000014</c:v>
                </c:pt>
                <c:pt idx="56">
                  <c:v>35.200000000000017</c:v>
                </c:pt>
                <c:pt idx="57">
                  <c:v>35.40000000000002</c:v>
                </c:pt>
                <c:pt idx="58">
                  <c:v>35.600000000000023</c:v>
                </c:pt>
                <c:pt idx="59">
                  <c:v>35.800000000000026</c:v>
                </c:pt>
                <c:pt idx="60">
                  <c:v>36.000000000000028</c:v>
                </c:pt>
                <c:pt idx="61">
                  <c:v>36.200000000000031</c:v>
                </c:pt>
                <c:pt idx="62">
                  <c:v>36.400000000000034</c:v>
                </c:pt>
                <c:pt idx="63">
                  <c:v>36.600000000000037</c:v>
                </c:pt>
                <c:pt idx="64">
                  <c:v>36.80000000000004</c:v>
                </c:pt>
                <c:pt idx="65">
                  <c:v>37.000000000000043</c:v>
                </c:pt>
                <c:pt idx="66">
                  <c:v>37.200000000000045</c:v>
                </c:pt>
                <c:pt idx="67">
                  <c:v>37.400000000000048</c:v>
                </c:pt>
                <c:pt idx="68">
                  <c:v>37.600000000000051</c:v>
                </c:pt>
                <c:pt idx="69">
                  <c:v>37.800000000000054</c:v>
                </c:pt>
                <c:pt idx="70">
                  <c:v>38.000000000000057</c:v>
                </c:pt>
                <c:pt idx="71">
                  <c:v>38.20000000000006</c:v>
                </c:pt>
                <c:pt idx="72">
                  <c:v>38.400000000000063</c:v>
                </c:pt>
                <c:pt idx="73">
                  <c:v>38.600000000000065</c:v>
                </c:pt>
                <c:pt idx="74">
                  <c:v>38.800000000000068</c:v>
                </c:pt>
                <c:pt idx="75">
                  <c:v>39.000000000000071</c:v>
                </c:pt>
                <c:pt idx="76">
                  <c:v>39.200000000000074</c:v>
                </c:pt>
                <c:pt idx="77">
                  <c:v>39.400000000000077</c:v>
                </c:pt>
                <c:pt idx="78">
                  <c:v>39.60000000000008</c:v>
                </c:pt>
                <c:pt idx="79">
                  <c:v>39.800000000000082</c:v>
                </c:pt>
                <c:pt idx="80">
                  <c:v>40.000000000000085</c:v>
                </c:pt>
                <c:pt idx="81">
                  <c:v>40.200000000000088</c:v>
                </c:pt>
                <c:pt idx="82">
                  <c:v>40.400000000000091</c:v>
                </c:pt>
                <c:pt idx="83">
                  <c:v>40.600000000000094</c:v>
                </c:pt>
                <c:pt idx="84">
                  <c:v>40.800000000000097</c:v>
                </c:pt>
                <c:pt idx="85">
                  <c:v>41.000000000000099</c:v>
                </c:pt>
                <c:pt idx="86">
                  <c:v>41.200000000000102</c:v>
                </c:pt>
                <c:pt idx="87">
                  <c:v>41.400000000000105</c:v>
                </c:pt>
                <c:pt idx="88">
                  <c:v>41.600000000000108</c:v>
                </c:pt>
                <c:pt idx="89">
                  <c:v>41.800000000000111</c:v>
                </c:pt>
                <c:pt idx="90">
                  <c:v>42.000000000000114</c:v>
                </c:pt>
                <c:pt idx="91">
                  <c:v>42.200000000000117</c:v>
                </c:pt>
                <c:pt idx="92">
                  <c:v>42.400000000000119</c:v>
                </c:pt>
                <c:pt idx="93">
                  <c:v>42.600000000000122</c:v>
                </c:pt>
                <c:pt idx="94">
                  <c:v>42.800000000000125</c:v>
                </c:pt>
                <c:pt idx="95">
                  <c:v>43.000000000000128</c:v>
                </c:pt>
                <c:pt idx="96">
                  <c:v>43.200000000000131</c:v>
                </c:pt>
                <c:pt idx="97">
                  <c:v>43.400000000000134</c:v>
                </c:pt>
                <c:pt idx="98">
                  <c:v>43.600000000000136</c:v>
                </c:pt>
                <c:pt idx="99">
                  <c:v>43.800000000000139</c:v>
                </c:pt>
                <c:pt idx="100">
                  <c:v>44.000000000000142</c:v>
                </c:pt>
                <c:pt idx="101">
                  <c:v>44.200000000000145</c:v>
                </c:pt>
                <c:pt idx="102">
                  <c:v>44.400000000000148</c:v>
                </c:pt>
                <c:pt idx="103">
                  <c:v>44.600000000000151</c:v>
                </c:pt>
                <c:pt idx="104">
                  <c:v>44.800000000000153</c:v>
                </c:pt>
                <c:pt idx="105">
                  <c:v>45.000000000000156</c:v>
                </c:pt>
                <c:pt idx="106">
                  <c:v>45.200000000000159</c:v>
                </c:pt>
                <c:pt idx="107">
                  <c:v>45.400000000000162</c:v>
                </c:pt>
                <c:pt idx="108">
                  <c:v>45.600000000000165</c:v>
                </c:pt>
                <c:pt idx="109">
                  <c:v>45.800000000000168</c:v>
                </c:pt>
                <c:pt idx="110">
                  <c:v>46.000000000000171</c:v>
                </c:pt>
                <c:pt idx="111">
                  <c:v>46.200000000000173</c:v>
                </c:pt>
                <c:pt idx="112">
                  <c:v>46.400000000000176</c:v>
                </c:pt>
                <c:pt idx="113">
                  <c:v>46.600000000000179</c:v>
                </c:pt>
                <c:pt idx="114">
                  <c:v>46.800000000000182</c:v>
                </c:pt>
                <c:pt idx="115">
                  <c:v>47.000000000000185</c:v>
                </c:pt>
                <c:pt idx="116">
                  <c:v>47.200000000000188</c:v>
                </c:pt>
                <c:pt idx="117">
                  <c:v>47.40000000000019</c:v>
                </c:pt>
                <c:pt idx="118">
                  <c:v>47.600000000000193</c:v>
                </c:pt>
                <c:pt idx="119">
                  <c:v>47.800000000000196</c:v>
                </c:pt>
                <c:pt idx="120">
                  <c:v>48.000000000000199</c:v>
                </c:pt>
                <c:pt idx="121">
                  <c:v>48.200000000000202</c:v>
                </c:pt>
                <c:pt idx="122">
                  <c:v>48.400000000000205</c:v>
                </c:pt>
                <c:pt idx="123">
                  <c:v>48.600000000000207</c:v>
                </c:pt>
                <c:pt idx="124">
                  <c:v>48.80000000000021</c:v>
                </c:pt>
                <c:pt idx="125">
                  <c:v>49.000000000000213</c:v>
                </c:pt>
                <c:pt idx="126">
                  <c:v>49.200000000000216</c:v>
                </c:pt>
                <c:pt idx="127">
                  <c:v>49.400000000000219</c:v>
                </c:pt>
                <c:pt idx="128">
                  <c:v>49.600000000000222</c:v>
                </c:pt>
                <c:pt idx="129">
                  <c:v>49.800000000000225</c:v>
                </c:pt>
                <c:pt idx="130">
                  <c:v>50.000000000000227</c:v>
                </c:pt>
                <c:pt idx="131">
                  <c:v>50.20000000000023</c:v>
                </c:pt>
                <c:pt idx="132">
                  <c:v>50.400000000000233</c:v>
                </c:pt>
                <c:pt idx="133">
                  <c:v>50.600000000000236</c:v>
                </c:pt>
                <c:pt idx="134">
                  <c:v>50.800000000000239</c:v>
                </c:pt>
                <c:pt idx="135">
                  <c:v>51.000000000000242</c:v>
                </c:pt>
                <c:pt idx="136">
                  <c:v>51.200000000000244</c:v>
                </c:pt>
                <c:pt idx="137">
                  <c:v>51.400000000000247</c:v>
                </c:pt>
                <c:pt idx="138">
                  <c:v>51.60000000000025</c:v>
                </c:pt>
                <c:pt idx="139">
                  <c:v>51.800000000000253</c:v>
                </c:pt>
                <c:pt idx="140">
                  <c:v>52.000000000000256</c:v>
                </c:pt>
                <c:pt idx="141">
                  <c:v>52.200000000000259</c:v>
                </c:pt>
                <c:pt idx="142">
                  <c:v>52.400000000000261</c:v>
                </c:pt>
                <c:pt idx="143">
                  <c:v>52.600000000000264</c:v>
                </c:pt>
                <c:pt idx="144">
                  <c:v>52.800000000000267</c:v>
                </c:pt>
                <c:pt idx="145">
                  <c:v>53.00000000000027</c:v>
                </c:pt>
                <c:pt idx="146">
                  <c:v>53.200000000000273</c:v>
                </c:pt>
                <c:pt idx="147">
                  <c:v>53.400000000000276</c:v>
                </c:pt>
                <c:pt idx="148">
                  <c:v>53.600000000000279</c:v>
                </c:pt>
                <c:pt idx="149">
                  <c:v>53.800000000000281</c:v>
                </c:pt>
                <c:pt idx="150">
                  <c:v>54.000000000000284</c:v>
                </c:pt>
                <c:pt idx="151">
                  <c:v>54.200000000000287</c:v>
                </c:pt>
                <c:pt idx="152">
                  <c:v>54.40000000000029</c:v>
                </c:pt>
                <c:pt idx="153">
                  <c:v>54.600000000000293</c:v>
                </c:pt>
                <c:pt idx="154">
                  <c:v>54.800000000000296</c:v>
                </c:pt>
                <c:pt idx="155">
                  <c:v>55.000000000000298</c:v>
                </c:pt>
                <c:pt idx="156">
                  <c:v>55.200000000000301</c:v>
                </c:pt>
                <c:pt idx="157">
                  <c:v>55.400000000000304</c:v>
                </c:pt>
                <c:pt idx="158">
                  <c:v>55.600000000000307</c:v>
                </c:pt>
                <c:pt idx="159">
                  <c:v>55.80000000000031</c:v>
                </c:pt>
                <c:pt idx="160">
                  <c:v>56.000000000000313</c:v>
                </c:pt>
              </c:numCache>
            </c:numRef>
          </c:xVal>
          <c:yVal>
            <c:numRef>
              <c:f>Dados!$R$42:$R$202</c:f>
              <c:numCache>
                <c:formatCode>_(* #,##0.00_);_(* \(#,##0.00\);_(* "-"??_);_(@_)</c:formatCode>
                <c:ptCount val="161"/>
                <c:pt idx="0">
                  <c:v>-1.5294131480737807</c:v>
                </c:pt>
                <c:pt idx="1">
                  <c:v>-1.5294131480737807</c:v>
                </c:pt>
                <c:pt idx="2">
                  <c:v>-1.5294131480737807</c:v>
                </c:pt>
                <c:pt idx="3">
                  <c:v>-1.5294131480737807</c:v>
                </c:pt>
                <c:pt idx="4">
                  <c:v>-1.5294131480737807</c:v>
                </c:pt>
                <c:pt idx="5">
                  <c:v>-1.5294131480737807</c:v>
                </c:pt>
                <c:pt idx="6">
                  <c:v>-1.5294131480737807</c:v>
                </c:pt>
                <c:pt idx="7">
                  <c:v>-1.5294131480737807</c:v>
                </c:pt>
                <c:pt idx="8">
                  <c:v>-1.5294131480737807</c:v>
                </c:pt>
                <c:pt idx="9">
                  <c:v>-1.5294131480737807</c:v>
                </c:pt>
                <c:pt idx="10">
                  <c:v>-1.5294131480737807</c:v>
                </c:pt>
                <c:pt idx="11">
                  <c:v>-1.5294131480737807</c:v>
                </c:pt>
                <c:pt idx="12">
                  <c:v>-1.5294131480737807</c:v>
                </c:pt>
                <c:pt idx="13">
                  <c:v>-1.5294131480737807</c:v>
                </c:pt>
                <c:pt idx="14">
                  <c:v>-1.5294131480737807</c:v>
                </c:pt>
                <c:pt idx="15">
                  <c:v>-1.5294131480737807</c:v>
                </c:pt>
                <c:pt idx="16">
                  <c:v>-1.5294131480737807</c:v>
                </c:pt>
                <c:pt idx="17">
                  <c:v>-1.5294131480737807</c:v>
                </c:pt>
                <c:pt idx="18">
                  <c:v>-1.5294131480737807</c:v>
                </c:pt>
                <c:pt idx="19">
                  <c:v>-1.5294131480737807</c:v>
                </c:pt>
                <c:pt idx="20">
                  <c:v>-1.5294131480737807</c:v>
                </c:pt>
                <c:pt idx="21">
                  <c:v>-1.5294131480737807</c:v>
                </c:pt>
                <c:pt idx="22">
                  <c:v>-1.5294131480737807</c:v>
                </c:pt>
                <c:pt idx="23">
                  <c:v>-1.5294131480737807</c:v>
                </c:pt>
                <c:pt idx="24">
                  <c:v>-1.5294131480737807</c:v>
                </c:pt>
                <c:pt idx="25">
                  <c:v>-1.5294131480737807</c:v>
                </c:pt>
                <c:pt idx="26">
                  <c:v>-1.5294131480737807</c:v>
                </c:pt>
                <c:pt idx="27">
                  <c:v>-1.5294131480737807</c:v>
                </c:pt>
                <c:pt idx="28">
                  <c:v>-1.5294131480737807</c:v>
                </c:pt>
                <c:pt idx="29">
                  <c:v>-1.5294131480737807</c:v>
                </c:pt>
                <c:pt idx="30">
                  <c:v>-1.5294131480737807</c:v>
                </c:pt>
                <c:pt idx="31">
                  <c:v>-1.5294131480737807</c:v>
                </c:pt>
                <c:pt idx="32">
                  <c:v>-1.5294131480737807</c:v>
                </c:pt>
                <c:pt idx="33">
                  <c:v>-1.5294131480737807</c:v>
                </c:pt>
                <c:pt idx="34">
                  <c:v>-1.5294131480737807</c:v>
                </c:pt>
                <c:pt idx="35">
                  <c:v>-1.5294131480737807</c:v>
                </c:pt>
                <c:pt idx="36">
                  <c:v>-1.5294131480737807</c:v>
                </c:pt>
                <c:pt idx="37">
                  <c:v>-1.5294131480737807</c:v>
                </c:pt>
                <c:pt idx="38">
                  <c:v>-1.5294131480737807</c:v>
                </c:pt>
                <c:pt idx="39">
                  <c:v>-1.5294131480737807</c:v>
                </c:pt>
                <c:pt idx="40">
                  <c:v>-1.5294131480737807</c:v>
                </c:pt>
                <c:pt idx="41">
                  <c:v>-1.5294131480737807</c:v>
                </c:pt>
                <c:pt idx="42">
                  <c:v>-1.5294131480737807</c:v>
                </c:pt>
                <c:pt idx="43">
                  <c:v>-1.5294131480737807</c:v>
                </c:pt>
                <c:pt idx="44">
                  <c:v>-1.5294131480737807</c:v>
                </c:pt>
                <c:pt idx="45">
                  <c:v>-1.5294131480737807</c:v>
                </c:pt>
                <c:pt idx="46">
                  <c:v>-1.5294131480737807</c:v>
                </c:pt>
                <c:pt idx="47">
                  <c:v>-1.5294131480737807</c:v>
                </c:pt>
                <c:pt idx="48">
                  <c:v>-1.5294131480737807</c:v>
                </c:pt>
                <c:pt idx="49">
                  <c:v>-1.5294131480737807</c:v>
                </c:pt>
                <c:pt idx="50">
                  <c:v>-1.5294131480737807</c:v>
                </c:pt>
                <c:pt idx="51">
                  <c:v>-1.5294131480737807</c:v>
                </c:pt>
                <c:pt idx="52">
                  <c:v>-1.5294131480737807</c:v>
                </c:pt>
                <c:pt idx="53">
                  <c:v>-1.5294131480737807</c:v>
                </c:pt>
                <c:pt idx="54">
                  <c:v>-1.5294131480737807</c:v>
                </c:pt>
                <c:pt idx="55">
                  <c:v>-1.5294131480737807</c:v>
                </c:pt>
                <c:pt idx="56">
                  <c:v>-1.5294131480737807</c:v>
                </c:pt>
                <c:pt idx="57">
                  <c:v>-1.5294131480737807</c:v>
                </c:pt>
                <c:pt idx="58">
                  <c:v>-1.5294131480737807</c:v>
                </c:pt>
                <c:pt idx="59">
                  <c:v>-1.5294131480737807</c:v>
                </c:pt>
                <c:pt idx="60">
                  <c:v>-1.5294131480737807</c:v>
                </c:pt>
                <c:pt idx="61">
                  <c:v>-1.5294131480737807</c:v>
                </c:pt>
                <c:pt idx="62">
                  <c:v>-1.5294131480737807</c:v>
                </c:pt>
                <c:pt idx="63">
                  <c:v>-1.5294131480737807</c:v>
                </c:pt>
                <c:pt idx="64">
                  <c:v>-1.5294131480737807</c:v>
                </c:pt>
                <c:pt idx="65">
                  <c:v>-1.5294131480737807</c:v>
                </c:pt>
                <c:pt idx="66">
                  <c:v>-1.5294131480737807</c:v>
                </c:pt>
                <c:pt idx="67">
                  <c:v>-1.5294131480737807</c:v>
                </c:pt>
                <c:pt idx="68">
                  <c:v>-1.5294131480737807</c:v>
                </c:pt>
                <c:pt idx="69">
                  <c:v>-1.5294131480737807</c:v>
                </c:pt>
                <c:pt idx="70">
                  <c:v>-1.5294131480737807</c:v>
                </c:pt>
                <c:pt idx="71">
                  <c:v>-1.5294131480737807</c:v>
                </c:pt>
                <c:pt idx="72">
                  <c:v>-1.5294131480737807</c:v>
                </c:pt>
                <c:pt idx="73">
                  <c:v>-1.5294131480737807</c:v>
                </c:pt>
                <c:pt idx="74">
                  <c:v>-1.5294131480737807</c:v>
                </c:pt>
                <c:pt idx="75">
                  <c:v>-1.5294131480737807</c:v>
                </c:pt>
                <c:pt idx="76">
                  <c:v>-1.5294131480737807</c:v>
                </c:pt>
                <c:pt idx="77">
                  <c:v>-1.5294131480737807</c:v>
                </c:pt>
                <c:pt idx="78">
                  <c:v>-1.5294131480737807</c:v>
                </c:pt>
                <c:pt idx="79">
                  <c:v>-1.5294131480737807</c:v>
                </c:pt>
                <c:pt idx="80">
                  <c:v>-1.5294131480736954</c:v>
                </c:pt>
                <c:pt idx="81">
                  <c:v>-1.3294131480736926</c:v>
                </c:pt>
                <c:pt idx="82">
                  <c:v>-1.1294131480736898</c:v>
                </c:pt>
                <c:pt idx="83">
                  <c:v>-0.92941314807368691</c:v>
                </c:pt>
                <c:pt idx="84">
                  <c:v>-0.72941314807368407</c:v>
                </c:pt>
                <c:pt idx="85">
                  <c:v>-0.52941314807368123</c:v>
                </c:pt>
                <c:pt idx="86">
                  <c:v>-0.32941314807367839</c:v>
                </c:pt>
                <c:pt idx="87">
                  <c:v>-0.12941314807367554</c:v>
                </c:pt>
                <c:pt idx="88">
                  <c:v>7.0586851926327299E-2</c:v>
                </c:pt>
                <c:pt idx="89">
                  <c:v>0.27058685192633014</c:v>
                </c:pt>
                <c:pt idx="90">
                  <c:v>0.47058685192633298</c:v>
                </c:pt>
                <c:pt idx="91">
                  <c:v>0.67058685192633583</c:v>
                </c:pt>
                <c:pt idx="92">
                  <c:v>0.87058685192633867</c:v>
                </c:pt>
                <c:pt idx="93">
                  <c:v>1.0705868519263415</c:v>
                </c:pt>
                <c:pt idx="94">
                  <c:v>1.2705868519263444</c:v>
                </c:pt>
                <c:pt idx="95">
                  <c:v>1.4705868519263472</c:v>
                </c:pt>
                <c:pt idx="96">
                  <c:v>1.67058685192635</c:v>
                </c:pt>
                <c:pt idx="97">
                  <c:v>1.8705868519263529</c:v>
                </c:pt>
                <c:pt idx="98">
                  <c:v>2.0705868519263557</c:v>
                </c:pt>
                <c:pt idx="99">
                  <c:v>2.2705868519263586</c:v>
                </c:pt>
                <c:pt idx="100">
                  <c:v>2.4705868519263614</c:v>
                </c:pt>
                <c:pt idx="101">
                  <c:v>2.6705868519263642</c:v>
                </c:pt>
                <c:pt idx="102">
                  <c:v>2.8705868519263671</c:v>
                </c:pt>
                <c:pt idx="103">
                  <c:v>3.0705868519263699</c:v>
                </c:pt>
                <c:pt idx="104">
                  <c:v>3.2705868519263728</c:v>
                </c:pt>
                <c:pt idx="105">
                  <c:v>3.4705868519263756</c:v>
                </c:pt>
                <c:pt idx="106">
                  <c:v>3.6705868519263785</c:v>
                </c:pt>
                <c:pt idx="107">
                  <c:v>3.8705868519263813</c:v>
                </c:pt>
                <c:pt idx="108">
                  <c:v>4.0705868519263841</c:v>
                </c:pt>
                <c:pt idx="109">
                  <c:v>4.270586851926387</c:v>
                </c:pt>
                <c:pt idx="110">
                  <c:v>4.4705868519262193</c:v>
                </c:pt>
                <c:pt idx="111">
                  <c:v>4.4705868519262193</c:v>
                </c:pt>
                <c:pt idx="112">
                  <c:v>4.4705868519262193</c:v>
                </c:pt>
                <c:pt idx="113">
                  <c:v>4.4705868519262193</c:v>
                </c:pt>
                <c:pt idx="114">
                  <c:v>4.4705868519262193</c:v>
                </c:pt>
                <c:pt idx="115">
                  <c:v>4.4705868519262193</c:v>
                </c:pt>
                <c:pt idx="116">
                  <c:v>4.4705868519262193</c:v>
                </c:pt>
                <c:pt idx="117">
                  <c:v>4.4705868519262193</c:v>
                </c:pt>
                <c:pt idx="118">
                  <c:v>4.4705868519262193</c:v>
                </c:pt>
                <c:pt idx="119">
                  <c:v>4.4705868519262193</c:v>
                </c:pt>
                <c:pt idx="120">
                  <c:v>4.4705868519262193</c:v>
                </c:pt>
                <c:pt idx="121">
                  <c:v>4.4705868519262193</c:v>
                </c:pt>
                <c:pt idx="122">
                  <c:v>4.4705868519262193</c:v>
                </c:pt>
                <c:pt idx="123">
                  <c:v>4.4705868519262193</c:v>
                </c:pt>
                <c:pt idx="124">
                  <c:v>4.4705868519262193</c:v>
                </c:pt>
                <c:pt idx="125">
                  <c:v>4.4705868519262193</c:v>
                </c:pt>
                <c:pt idx="126">
                  <c:v>4.4705868519262193</c:v>
                </c:pt>
                <c:pt idx="127">
                  <c:v>4.4705868519262193</c:v>
                </c:pt>
                <c:pt idx="128">
                  <c:v>4.4705868519262193</c:v>
                </c:pt>
                <c:pt idx="129">
                  <c:v>4.4705868519262193</c:v>
                </c:pt>
                <c:pt idx="130">
                  <c:v>4.4705868519262193</c:v>
                </c:pt>
                <c:pt idx="131">
                  <c:v>4.4705868519262193</c:v>
                </c:pt>
                <c:pt idx="132">
                  <c:v>4.4705868519262193</c:v>
                </c:pt>
                <c:pt idx="133">
                  <c:v>4.4705868519262193</c:v>
                </c:pt>
                <c:pt idx="134">
                  <c:v>4.4705868519262193</c:v>
                </c:pt>
                <c:pt idx="135">
                  <c:v>4.4705868519262193</c:v>
                </c:pt>
                <c:pt idx="136">
                  <c:v>4.4705868519262193</c:v>
                </c:pt>
                <c:pt idx="137">
                  <c:v>4.4705868519262193</c:v>
                </c:pt>
                <c:pt idx="138">
                  <c:v>4.4705868519262193</c:v>
                </c:pt>
                <c:pt idx="139">
                  <c:v>4.4705868519262193</c:v>
                </c:pt>
                <c:pt idx="140">
                  <c:v>4.4705868519262193</c:v>
                </c:pt>
                <c:pt idx="141">
                  <c:v>4.4705868519262193</c:v>
                </c:pt>
                <c:pt idx="142">
                  <c:v>4.4705868519262193</c:v>
                </c:pt>
                <c:pt idx="143">
                  <c:v>4.4705868519262193</c:v>
                </c:pt>
                <c:pt idx="144">
                  <c:v>4.4705868519262193</c:v>
                </c:pt>
                <c:pt idx="145">
                  <c:v>4.4705868519262193</c:v>
                </c:pt>
                <c:pt idx="146">
                  <c:v>4.4705868519262193</c:v>
                </c:pt>
                <c:pt idx="147">
                  <c:v>4.4705868519262193</c:v>
                </c:pt>
                <c:pt idx="148">
                  <c:v>4.4705868519262193</c:v>
                </c:pt>
                <c:pt idx="149">
                  <c:v>4.4705868519262193</c:v>
                </c:pt>
                <c:pt idx="150">
                  <c:v>4.4705868519262193</c:v>
                </c:pt>
                <c:pt idx="151">
                  <c:v>4.4705868519262193</c:v>
                </c:pt>
                <c:pt idx="152">
                  <c:v>4.4705868519262193</c:v>
                </c:pt>
                <c:pt idx="153">
                  <c:v>4.4705868519262193</c:v>
                </c:pt>
                <c:pt idx="154">
                  <c:v>4.4705868519262193</c:v>
                </c:pt>
                <c:pt idx="155">
                  <c:v>4.4705868519262193</c:v>
                </c:pt>
                <c:pt idx="156">
                  <c:v>4.4705868519262193</c:v>
                </c:pt>
                <c:pt idx="157">
                  <c:v>4.4705868519262193</c:v>
                </c:pt>
                <c:pt idx="158">
                  <c:v>4.4705868519262193</c:v>
                </c:pt>
                <c:pt idx="159">
                  <c:v>4.4705868519262193</c:v>
                </c:pt>
                <c:pt idx="160">
                  <c:v>4.4705868519262193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2-499B-B88C-715A928C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544479"/>
        <c:axId val="1"/>
      </c:scatterChart>
      <c:valAx>
        <c:axId val="1087544479"/>
        <c:scaling>
          <c:orientation val="minMax"/>
          <c:max val="56"/>
          <c:min val="24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7544479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PAYOFF PUT</a:t>
            </a:r>
          </a:p>
        </c:rich>
      </c:tx>
      <c:layout>
        <c:manualLayout>
          <c:xMode val="edge"/>
          <c:yMode val="edge"/>
          <c:x val="0.44479166666666664"/>
          <c:y val="2.0236087689713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2478920741989882"/>
          <c:w val="0.8979166666666667"/>
          <c:h val="0.839797639123102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Dados!$Q$42:$Q$202</c:f>
              <c:numCache>
                <c:formatCode>_(* #,##0.00_);_(* \(#,##0.00\);_(* "-"??_);_(@_)</c:formatCode>
                <c:ptCount val="161"/>
                <c:pt idx="0">
                  <c:v>24</c:v>
                </c:pt>
                <c:pt idx="1">
                  <c:v>24.2</c:v>
                </c:pt>
                <c:pt idx="2">
                  <c:v>24.4</c:v>
                </c:pt>
                <c:pt idx="3">
                  <c:v>24.599999999999998</c:v>
                </c:pt>
                <c:pt idx="4">
                  <c:v>24.799999999999997</c:v>
                </c:pt>
                <c:pt idx="5">
                  <c:v>24.999999999999996</c:v>
                </c:pt>
                <c:pt idx="6">
                  <c:v>25.199999999999996</c:v>
                </c:pt>
                <c:pt idx="7">
                  <c:v>25.399999999999995</c:v>
                </c:pt>
                <c:pt idx="8">
                  <c:v>25.599999999999994</c:v>
                </c:pt>
                <c:pt idx="9">
                  <c:v>25.799999999999994</c:v>
                </c:pt>
                <c:pt idx="10">
                  <c:v>25.999999999999993</c:v>
                </c:pt>
                <c:pt idx="11">
                  <c:v>26.199999999999992</c:v>
                </c:pt>
                <c:pt idx="12">
                  <c:v>26.399999999999991</c:v>
                </c:pt>
                <c:pt idx="13">
                  <c:v>26.599999999999991</c:v>
                </c:pt>
                <c:pt idx="14">
                  <c:v>26.79999999999999</c:v>
                </c:pt>
                <c:pt idx="15">
                  <c:v>26.999999999999989</c:v>
                </c:pt>
                <c:pt idx="16">
                  <c:v>27.199999999999989</c:v>
                </c:pt>
                <c:pt idx="17">
                  <c:v>27.399999999999988</c:v>
                </c:pt>
                <c:pt idx="18">
                  <c:v>27.599999999999987</c:v>
                </c:pt>
                <c:pt idx="19">
                  <c:v>27.799999999999986</c:v>
                </c:pt>
                <c:pt idx="20">
                  <c:v>27.999999999999986</c:v>
                </c:pt>
                <c:pt idx="21">
                  <c:v>28.199999999999985</c:v>
                </c:pt>
                <c:pt idx="22">
                  <c:v>28.399999999999984</c:v>
                </c:pt>
                <c:pt idx="23">
                  <c:v>28.599999999999984</c:v>
                </c:pt>
                <c:pt idx="24">
                  <c:v>28.799999999999983</c:v>
                </c:pt>
                <c:pt idx="25">
                  <c:v>28.999999999999982</c:v>
                </c:pt>
                <c:pt idx="26">
                  <c:v>29.199999999999982</c:v>
                </c:pt>
                <c:pt idx="27">
                  <c:v>29.399999999999981</c:v>
                </c:pt>
                <c:pt idx="28">
                  <c:v>29.59999999999998</c:v>
                </c:pt>
                <c:pt idx="29">
                  <c:v>29.799999999999979</c:v>
                </c:pt>
                <c:pt idx="30">
                  <c:v>29.999999999999979</c:v>
                </c:pt>
                <c:pt idx="31">
                  <c:v>30.199999999999978</c:v>
                </c:pt>
                <c:pt idx="32">
                  <c:v>30.399999999999977</c:v>
                </c:pt>
                <c:pt idx="33">
                  <c:v>30.599999999999977</c:v>
                </c:pt>
                <c:pt idx="34">
                  <c:v>30.799999999999976</c:v>
                </c:pt>
                <c:pt idx="35">
                  <c:v>30.999999999999975</c:v>
                </c:pt>
                <c:pt idx="36">
                  <c:v>31.199999999999974</c:v>
                </c:pt>
                <c:pt idx="37">
                  <c:v>31.399999999999974</c:v>
                </c:pt>
                <c:pt idx="38">
                  <c:v>31.599999999999973</c:v>
                </c:pt>
                <c:pt idx="39">
                  <c:v>31.799999999999972</c:v>
                </c:pt>
                <c:pt idx="40">
                  <c:v>31.999999999999972</c:v>
                </c:pt>
                <c:pt idx="41">
                  <c:v>32.199999999999974</c:v>
                </c:pt>
                <c:pt idx="42">
                  <c:v>32.399999999999977</c:v>
                </c:pt>
                <c:pt idx="43">
                  <c:v>32.59999999999998</c:v>
                </c:pt>
                <c:pt idx="44">
                  <c:v>32.799999999999983</c:v>
                </c:pt>
                <c:pt idx="45">
                  <c:v>32.999999999999986</c:v>
                </c:pt>
                <c:pt idx="46">
                  <c:v>33.199999999999989</c:v>
                </c:pt>
                <c:pt idx="47">
                  <c:v>33.399999999999991</c:v>
                </c:pt>
                <c:pt idx="48">
                  <c:v>33.599999999999994</c:v>
                </c:pt>
                <c:pt idx="49">
                  <c:v>33.799999999999997</c:v>
                </c:pt>
                <c:pt idx="50">
                  <c:v>34</c:v>
                </c:pt>
                <c:pt idx="51">
                  <c:v>34.200000000000003</c:v>
                </c:pt>
                <c:pt idx="52">
                  <c:v>34.400000000000006</c:v>
                </c:pt>
                <c:pt idx="53">
                  <c:v>34.600000000000009</c:v>
                </c:pt>
                <c:pt idx="54">
                  <c:v>34.800000000000011</c:v>
                </c:pt>
                <c:pt idx="55">
                  <c:v>35.000000000000014</c:v>
                </c:pt>
                <c:pt idx="56">
                  <c:v>35.200000000000017</c:v>
                </c:pt>
                <c:pt idx="57">
                  <c:v>35.40000000000002</c:v>
                </c:pt>
                <c:pt idx="58">
                  <c:v>35.600000000000023</c:v>
                </c:pt>
                <c:pt idx="59">
                  <c:v>35.800000000000026</c:v>
                </c:pt>
                <c:pt idx="60">
                  <c:v>36.000000000000028</c:v>
                </c:pt>
                <c:pt idx="61">
                  <c:v>36.200000000000031</c:v>
                </c:pt>
                <c:pt idx="62">
                  <c:v>36.400000000000034</c:v>
                </c:pt>
                <c:pt idx="63">
                  <c:v>36.600000000000037</c:v>
                </c:pt>
                <c:pt idx="64">
                  <c:v>36.80000000000004</c:v>
                </c:pt>
                <c:pt idx="65">
                  <c:v>37.000000000000043</c:v>
                </c:pt>
                <c:pt idx="66">
                  <c:v>37.200000000000045</c:v>
                </c:pt>
                <c:pt idx="67">
                  <c:v>37.400000000000048</c:v>
                </c:pt>
                <c:pt idx="68">
                  <c:v>37.600000000000051</c:v>
                </c:pt>
                <c:pt idx="69">
                  <c:v>37.800000000000054</c:v>
                </c:pt>
                <c:pt idx="70">
                  <c:v>38.000000000000057</c:v>
                </c:pt>
                <c:pt idx="71">
                  <c:v>38.20000000000006</c:v>
                </c:pt>
                <c:pt idx="72">
                  <c:v>38.400000000000063</c:v>
                </c:pt>
                <c:pt idx="73">
                  <c:v>38.600000000000065</c:v>
                </c:pt>
                <c:pt idx="74">
                  <c:v>38.800000000000068</c:v>
                </c:pt>
                <c:pt idx="75">
                  <c:v>39.000000000000071</c:v>
                </c:pt>
                <c:pt idx="76">
                  <c:v>39.200000000000074</c:v>
                </c:pt>
                <c:pt idx="77">
                  <c:v>39.400000000000077</c:v>
                </c:pt>
                <c:pt idx="78">
                  <c:v>39.60000000000008</c:v>
                </c:pt>
                <c:pt idx="79">
                  <c:v>39.800000000000082</c:v>
                </c:pt>
                <c:pt idx="80">
                  <c:v>40.000000000000085</c:v>
                </c:pt>
                <c:pt idx="81">
                  <c:v>40.200000000000088</c:v>
                </c:pt>
                <c:pt idx="82">
                  <c:v>40.400000000000091</c:v>
                </c:pt>
                <c:pt idx="83">
                  <c:v>40.600000000000094</c:v>
                </c:pt>
                <c:pt idx="84">
                  <c:v>40.800000000000097</c:v>
                </c:pt>
                <c:pt idx="85">
                  <c:v>41.000000000000099</c:v>
                </c:pt>
                <c:pt idx="86">
                  <c:v>41.200000000000102</c:v>
                </c:pt>
                <c:pt idx="87">
                  <c:v>41.400000000000105</c:v>
                </c:pt>
                <c:pt idx="88">
                  <c:v>41.600000000000108</c:v>
                </c:pt>
                <c:pt idx="89">
                  <c:v>41.800000000000111</c:v>
                </c:pt>
                <c:pt idx="90">
                  <c:v>42.000000000000114</c:v>
                </c:pt>
                <c:pt idx="91">
                  <c:v>42.200000000000117</c:v>
                </c:pt>
                <c:pt idx="92">
                  <c:v>42.400000000000119</c:v>
                </c:pt>
                <c:pt idx="93">
                  <c:v>42.600000000000122</c:v>
                </c:pt>
                <c:pt idx="94">
                  <c:v>42.800000000000125</c:v>
                </c:pt>
                <c:pt idx="95">
                  <c:v>43.000000000000128</c:v>
                </c:pt>
                <c:pt idx="96">
                  <c:v>43.200000000000131</c:v>
                </c:pt>
                <c:pt idx="97">
                  <c:v>43.400000000000134</c:v>
                </c:pt>
                <c:pt idx="98">
                  <c:v>43.600000000000136</c:v>
                </c:pt>
                <c:pt idx="99">
                  <c:v>43.800000000000139</c:v>
                </c:pt>
                <c:pt idx="100">
                  <c:v>44.000000000000142</c:v>
                </c:pt>
                <c:pt idx="101">
                  <c:v>44.200000000000145</c:v>
                </c:pt>
                <c:pt idx="102">
                  <c:v>44.400000000000148</c:v>
                </c:pt>
                <c:pt idx="103">
                  <c:v>44.600000000000151</c:v>
                </c:pt>
                <c:pt idx="104">
                  <c:v>44.800000000000153</c:v>
                </c:pt>
                <c:pt idx="105">
                  <c:v>45.000000000000156</c:v>
                </c:pt>
                <c:pt idx="106">
                  <c:v>45.200000000000159</c:v>
                </c:pt>
                <c:pt idx="107">
                  <c:v>45.400000000000162</c:v>
                </c:pt>
                <c:pt idx="108">
                  <c:v>45.600000000000165</c:v>
                </c:pt>
                <c:pt idx="109">
                  <c:v>45.800000000000168</c:v>
                </c:pt>
                <c:pt idx="110">
                  <c:v>46.000000000000171</c:v>
                </c:pt>
                <c:pt idx="111">
                  <c:v>46.200000000000173</c:v>
                </c:pt>
                <c:pt idx="112">
                  <c:v>46.400000000000176</c:v>
                </c:pt>
                <c:pt idx="113">
                  <c:v>46.600000000000179</c:v>
                </c:pt>
                <c:pt idx="114">
                  <c:v>46.800000000000182</c:v>
                </c:pt>
                <c:pt idx="115">
                  <c:v>47.000000000000185</c:v>
                </c:pt>
                <c:pt idx="116">
                  <c:v>47.200000000000188</c:v>
                </c:pt>
                <c:pt idx="117">
                  <c:v>47.40000000000019</c:v>
                </c:pt>
                <c:pt idx="118">
                  <c:v>47.600000000000193</c:v>
                </c:pt>
                <c:pt idx="119">
                  <c:v>47.800000000000196</c:v>
                </c:pt>
                <c:pt idx="120">
                  <c:v>48.000000000000199</c:v>
                </c:pt>
                <c:pt idx="121">
                  <c:v>48.200000000000202</c:v>
                </c:pt>
                <c:pt idx="122">
                  <c:v>48.400000000000205</c:v>
                </c:pt>
                <c:pt idx="123">
                  <c:v>48.600000000000207</c:v>
                </c:pt>
                <c:pt idx="124">
                  <c:v>48.80000000000021</c:v>
                </c:pt>
                <c:pt idx="125">
                  <c:v>49.000000000000213</c:v>
                </c:pt>
                <c:pt idx="126">
                  <c:v>49.200000000000216</c:v>
                </c:pt>
                <c:pt idx="127">
                  <c:v>49.400000000000219</c:v>
                </c:pt>
                <c:pt idx="128">
                  <c:v>49.600000000000222</c:v>
                </c:pt>
                <c:pt idx="129">
                  <c:v>49.800000000000225</c:v>
                </c:pt>
                <c:pt idx="130">
                  <c:v>50.000000000000227</c:v>
                </c:pt>
                <c:pt idx="131">
                  <c:v>50.20000000000023</c:v>
                </c:pt>
                <c:pt idx="132">
                  <c:v>50.400000000000233</c:v>
                </c:pt>
                <c:pt idx="133">
                  <c:v>50.600000000000236</c:v>
                </c:pt>
                <c:pt idx="134">
                  <c:v>50.800000000000239</c:v>
                </c:pt>
                <c:pt idx="135">
                  <c:v>51.000000000000242</c:v>
                </c:pt>
                <c:pt idx="136">
                  <c:v>51.200000000000244</c:v>
                </c:pt>
                <c:pt idx="137">
                  <c:v>51.400000000000247</c:v>
                </c:pt>
                <c:pt idx="138">
                  <c:v>51.60000000000025</c:v>
                </c:pt>
                <c:pt idx="139">
                  <c:v>51.800000000000253</c:v>
                </c:pt>
                <c:pt idx="140">
                  <c:v>52.000000000000256</c:v>
                </c:pt>
                <c:pt idx="141">
                  <c:v>52.200000000000259</c:v>
                </c:pt>
                <c:pt idx="142">
                  <c:v>52.400000000000261</c:v>
                </c:pt>
                <c:pt idx="143">
                  <c:v>52.600000000000264</c:v>
                </c:pt>
                <c:pt idx="144">
                  <c:v>52.800000000000267</c:v>
                </c:pt>
                <c:pt idx="145">
                  <c:v>53.00000000000027</c:v>
                </c:pt>
                <c:pt idx="146">
                  <c:v>53.200000000000273</c:v>
                </c:pt>
                <c:pt idx="147">
                  <c:v>53.400000000000276</c:v>
                </c:pt>
                <c:pt idx="148">
                  <c:v>53.600000000000279</c:v>
                </c:pt>
                <c:pt idx="149">
                  <c:v>53.800000000000281</c:v>
                </c:pt>
                <c:pt idx="150">
                  <c:v>54.000000000000284</c:v>
                </c:pt>
                <c:pt idx="151">
                  <c:v>54.200000000000287</c:v>
                </c:pt>
                <c:pt idx="152">
                  <c:v>54.40000000000029</c:v>
                </c:pt>
                <c:pt idx="153">
                  <c:v>54.600000000000293</c:v>
                </c:pt>
                <c:pt idx="154">
                  <c:v>54.800000000000296</c:v>
                </c:pt>
                <c:pt idx="155">
                  <c:v>55.000000000000298</c:v>
                </c:pt>
                <c:pt idx="156">
                  <c:v>55.200000000000301</c:v>
                </c:pt>
                <c:pt idx="157">
                  <c:v>55.400000000000304</c:v>
                </c:pt>
                <c:pt idx="158">
                  <c:v>55.600000000000307</c:v>
                </c:pt>
                <c:pt idx="159">
                  <c:v>55.80000000000031</c:v>
                </c:pt>
                <c:pt idx="160">
                  <c:v>56.000000000000313</c:v>
                </c:pt>
              </c:numCache>
            </c:numRef>
          </c:xVal>
          <c:yVal>
            <c:numRef>
              <c:f>Dados!$S$42:$S$202</c:f>
              <c:numCache>
                <c:formatCode>_(* #,##0.00_);_(* \(#,##0.00\);_(* "-"??_);_(@_)</c:formatCode>
                <c:ptCount val="161"/>
                <c:pt idx="0">
                  <c:v>4.0539717977294742</c:v>
                </c:pt>
                <c:pt idx="1">
                  <c:v>4.0539717977294742</c:v>
                </c:pt>
                <c:pt idx="2">
                  <c:v>4.0539717977294742</c:v>
                </c:pt>
                <c:pt idx="3">
                  <c:v>4.0539717977294742</c:v>
                </c:pt>
                <c:pt idx="4">
                  <c:v>4.0539717977294742</c:v>
                </c:pt>
                <c:pt idx="5">
                  <c:v>4.0539717977294742</c:v>
                </c:pt>
                <c:pt idx="6">
                  <c:v>4.0539717977294742</c:v>
                </c:pt>
                <c:pt idx="7">
                  <c:v>4.0539717977294742</c:v>
                </c:pt>
                <c:pt idx="8">
                  <c:v>4.0539717977294742</c:v>
                </c:pt>
                <c:pt idx="9">
                  <c:v>4.0539717977294742</c:v>
                </c:pt>
                <c:pt idx="10">
                  <c:v>4.0539717977294742</c:v>
                </c:pt>
                <c:pt idx="11">
                  <c:v>4.0539717977294742</c:v>
                </c:pt>
                <c:pt idx="12">
                  <c:v>4.0539717977294742</c:v>
                </c:pt>
                <c:pt idx="13">
                  <c:v>4.0539717977294742</c:v>
                </c:pt>
                <c:pt idx="14">
                  <c:v>4.0539717977294742</c:v>
                </c:pt>
                <c:pt idx="15">
                  <c:v>4.0539717977294742</c:v>
                </c:pt>
                <c:pt idx="16">
                  <c:v>4.0539717977294742</c:v>
                </c:pt>
                <c:pt idx="17">
                  <c:v>4.0539717977294742</c:v>
                </c:pt>
                <c:pt idx="18">
                  <c:v>4.0539717977294742</c:v>
                </c:pt>
                <c:pt idx="19">
                  <c:v>4.0539717977294742</c:v>
                </c:pt>
                <c:pt idx="20">
                  <c:v>4.0539717977294742</c:v>
                </c:pt>
                <c:pt idx="21">
                  <c:v>4.0539717977294742</c:v>
                </c:pt>
                <c:pt idx="22">
                  <c:v>4.0539717977294742</c:v>
                </c:pt>
                <c:pt idx="23">
                  <c:v>4.0539717977294742</c:v>
                </c:pt>
                <c:pt idx="24">
                  <c:v>4.0539717977294742</c:v>
                </c:pt>
                <c:pt idx="25">
                  <c:v>4.0539717977294742</c:v>
                </c:pt>
                <c:pt idx="26">
                  <c:v>4.0539717977294742</c:v>
                </c:pt>
                <c:pt idx="27">
                  <c:v>4.0539717977294742</c:v>
                </c:pt>
                <c:pt idx="28">
                  <c:v>4.0539717977294742</c:v>
                </c:pt>
                <c:pt idx="29">
                  <c:v>4.0539717977294742</c:v>
                </c:pt>
                <c:pt idx="30">
                  <c:v>4.0539717977294742</c:v>
                </c:pt>
                <c:pt idx="31">
                  <c:v>4.0539717977294742</c:v>
                </c:pt>
                <c:pt idx="32">
                  <c:v>4.0539717977294742</c:v>
                </c:pt>
                <c:pt idx="33">
                  <c:v>4.0539717977294742</c:v>
                </c:pt>
                <c:pt idx="34">
                  <c:v>4.0539717977294742</c:v>
                </c:pt>
                <c:pt idx="35">
                  <c:v>4.0539717977294742</c:v>
                </c:pt>
                <c:pt idx="36">
                  <c:v>4.0539717977294742</c:v>
                </c:pt>
                <c:pt idx="37">
                  <c:v>4.0539717977294742</c:v>
                </c:pt>
                <c:pt idx="38">
                  <c:v>4.0539717977294742</c:v>
                </c:pt>
                <c:pt idx="39">
                  <c:v>4.0539717977294742</c:v>
                </c:pt>
                <c:pt idx="40">
                  <c:v>4.0539717977294742</c:v>
                </c:pt>
                <c:pt idx="41">
                  <c:v>4.0539717977294742</c:v>
                </c:pt>
                <c:pt idx="42">
                  <c:v>4.0539717977294742</c:v>
                </c:pt>
                <c:pt idx="43">
                  <c:v>4.0539717977294742</c:v>
                </c:pt>
                <c:pt idx="44">
                  <c:v>4.0539717977294742</c:v>
                </c:pt>
                <c:pt idx="45">
                  <c:v>4.0539717977294742</c:v>
                </c:pt>
                <c:pt idx="46">
                  <c:v>4.0539717977294742</c:v>
                </c:pt>
                <c:pt idx="47">
                  <c:v>4.0539717977294742</c:v>
                </c:pt>
                <c:pt idx="48">
                  <c:v>4.0539717977294742</c:v>
                </c:pt>
                <c:pt idx="49">
                  <c:v>4.0539717977294742</c:v>
                </c:pt>
                <c:pt idx="50">
                  <c:v>4.0539717977294742</c:v>
                </c:pt>
                <c:pt idx="51">
                  <c:v>3.8539717977294714</c:v>
                </c:pt>
                <c:pt idx="52">
                  <c:v>3.6539717977294686</c:v>
                </c:pt>
                <c:pt idx="53">
                  <c:v>3.4539717977294657</c:v>
                </c:pt>
                <c:pt idx="54">
                  <c:v>3.2539717977294629</c:v>
                </c:pt>
                <c:pt idx="55">
                  <c:v>3.05397179772946</c:v>
                </c:pt>
                <c:pt idx="56">
                  <c:v>2.8539717977294572</c:v>
                </c:pt>
                <c:pt idx="57">
                  <c:v>2.6539717977294544</c:v>
                </c:pt>
                <c:pt idx="58">
                  <c:v>2.4539717977294515</c:v>
                </c:pt>
                <c:pt idx="59">
                  <c:v>2.2539717977294487</c:v>
                </c:pt>
                <c:pt idx="60">
                  <c:v>2.0539717977294458</c:v>
                </c:pt>
                <c:pt idx="61">
                  <c:v>1.853971797729443</c:v>
                </c:pt>
                <c:pt idx="62">
                  <c:v>1.6539717977294401</c:v>
                </c:pt>
                <c:pt idx="63">
                  <c:v>1.4539717977294373</c:v>
                </c:pt>
                <c:pt idx="64">
                  <c:v>1.2539717977294345</c:v>
                </c:pt>
                <c:pt idx="65">
                  <c:v>1.0539717977294316</c:v>
                </c:pt>
                <c:pt idx="66">
                  <c:v>0.85397179772942877</c:v>
                </c:pt>
                <c:pt idx="67">
                  <c:v>0.65397179772942593</c:v>
                </c:pt>
                <c:pt idx="68">
                  <c:v>0.45397179772942309</c:v>
                </c:pt>
                <c:pt idx="69">
                  <c:v>0.25397179772942025</c:v>
                </c:pt>
                <c:pt idx="70">
                  <c:v>5.3971797729417403E-2</c:v>
                </c:pt>
                <c:pt idx="71">
                  <c:v>-0.14602820227058544</c:v>
                </c:pt>
                <c:pt idx="72">
                  <c:v>-0.34602820227058828</c:v>
                </c:pt>
                <c:pt idx="73">
                  <c:v>-0.54602820227059112</c:v>
                </c:pt>
                <c:pt idx="74">
                  <c:v>-0.74602820227059397</c:v>
                </c:pt>
                <c:pt idx="75">
                  <c:v>-0.94602820227059681</c:v>
                </c:pt>
                <c:pt idx="76">
                  <c:v>-1.1460282022705996</c:v>
                </c:pt>
                <c:pt idx="77">
                  <c:v>-1.3460282022706025</c:v>
                </c:pt>
                <c:pt idx="78">
                  <c:v>-1.5460282022706053</c:v>
                </c:pt>
                <c:pt idx="79">
                  <c:v>-1.7460282022706082</c:v>
                </c:pt>
                <c:pt idx="80">
                  <c:v>-1.9460282022705258</c:v>
                </c:pt>
                <c:pt idx="81">
                  <c:v>-1.9460282022705258</c:v>
                </c:pt>
                <c:pt idx="82">
                  <c:v>-1.9460282022705258</c:v>
                </c:pt>
                <c:pt idx="83">
                  <c:v>-1.9460282022705258</c:v>
                </c:pt>
                <c:pt idx="84">
                  <c:v>-1.9460282022705258</c:v>
                </c:pt>
                <c:pt idx="85">
                  <c:v>-1.9460282022705258</c:v>
                </c:pt>
                <c:pt idx="86">
                  <c:v>-1.9460282022705258</c:v>
                </c:pt>
                <c:pt idx="87">
                  <c:v>-1.9460282022705258</c:v>
                </c:pt>
                <c:pt idx="88">
                  <c:v>-1.9460282022705258</c:v>
                </c:pt>
                <c:pt idx="89">
                  <c:v>-1.9460282022705258</c:v>
                </c:pt>
                <c:pt idx="90">
                  <c:v>-1.9460282022705258</c:v>
                </c:pt>
                <c:pt idx="91">
                  <c:v>-1.9460282022705258</c:v>
                </c:pt>
                <c:pt idx="92">
                  <c:v>-1.9460282022705258</c:v>
                </c:pt>
                <c:pt idx="93">
                  <c:v>-1.9460282022705258</c:v>
                </c:pt>
                <c:pt idx="94">
                  <c:v>-1.9460282022705258</c:v>
                </c:pt>
                <c:pt idx="95">
                  <c:v>-1.9460282022705258</c:v>
                </c:pt>
                <c:pt idx="96">
                  <c:v>-1.9460282022705258</c:v>
                </c:pt>
                <c:pt idx="97">
                  <c:v>-1.9460282022705258</c:v>
                </c:pt>
                <c:pt idx="98">
                  <c:v>-1.9460282022705258</c:v>
                </c:pt>
                <c:pt idx="99">
                  <c:v>-1.9460282022705258</c:v>
                </c:pt>
                <c:pt idx="100">
                  <c:v>-1.9460282022705258</c:v>
                </c:pt>
                <c:pt idx="101">
                  <c:v>-1.9460282022705258</c:v>
                </c:pt>
                <c:pt idx="102">
                  <c:v>-1.9460282022705258</c:v>
                </c:pt>
                <c:pt idx="103">
                  <c:v>-1.9460282022705258</c:v>
                </c:pt>
                <c:pt idx="104">
                  <c:v>-1.9460282022705258</c:v>
                </c:pt>
                <c:pt idx="105">
                  <c:v>-1.9460282022705258</c:v>
                </c:pt>
                <c:pt idx="106">
                  <c:v>-1.9460282022705258</c:v>
                </c:pt>
                <c:pt idx="107">
                  <c:v>-1.9460282022705258</c:v>
                </c:pt>
                <c:pt idx="108">
                  <c:v>-1.9460282022705258</c:v>
                </c:pt>
                <c:pt idx="109">
                  <c:v>-1.9460282022705258</c:v>
                </c:pt>
                <c:pt idx="110">
                  <c:v>-1.9460282022705258</c:v>
                </c:pt>
                <c:pt idx="111">
                  <c:v>-1.9460282022705258</c:v>
                </c:pt>
                <c:pt idx="112">
                  <c:v>-1.9460282022705258</c:v>
                </c:pt>
                <c:pt idx="113">
                  <c:v>-1.9460282022705258</c:v>
                </c:pt>
                <c:pt idx="114">
                  <c:v>-1.9460282022705258</c:v>
                </c:pt>
                <c:pt idx="115">
                  <c:v>-1.9460282022705258</c:v>
                </c:pt>
                <c:pt idx="116">
                  <c:v>-1.9460282022705258</c:v>
                </c:pt>
                <c:pt idx="117">
                  <c:v>-1.9460282022705258</c:v>
                </c:pt>
                <c:pt idx="118">
                  <c:v>-1.9460282022705258</c:v>
                </c:pt>
                <c:pt idx="119">
                  <c:v>-1.9460282022705258</c:v>
                </c:pt>
                <c:pt idx="120">
                  <c:v>-1.9460282022705258</c:v>
                </c:pt>
                <c:pt idx="121">
                  <c:v>-1.9460282022705258</c:v>
                </c:pt>
                <c:pt idx="122">
                  <c:v>-1.9460282022705258</c:v>
                </c:pt>
                <c:pt idx="123">
                  <c:v>-1.9460282022705258</c:v>
                </c:pt>
                <c:pt idx="124">
                  <c:v>-1.9460282022705258</c:v>
                </c:pt>
                <c:pt idx="125">
                  <c:v>-1.9460282022705258</c:v>
                </c:pt>
                <c:pt idx="126">
                  <c:v>-1.9460282022705258</c:v>
                </c:pt>
                <c:pt idx="127">
                  <c:v>-1.9460282022705258</c:v>
                </c:pt>
                <c:pt idx="128">
                  <c:v>-1.9460282022705258</c:v>
                </c:pt>
                <c:pt idx="129">
                  <c:v>-1.9460282022705258</c:v>
                </c:pt>
                <c:pt idx="130">
                  <c:v>-1.9460282022705258</c:v>
                </c:pt>
                <c:pt idx="131">
                  <c:v>-1.9460282022705258</c:v>
                </c:pt>
                <c:pt idx="132">
                  <c:v>-1.9460282022705258</c:v>
                </c:pt>
                <c:pt idx="133">
                  <c:v>-1.9460282022705258</c:v>
                </c:pt>
                <c:pt idx="134">
                  <c:v>-1.9460282022705258</c:v>
                </c:pt>
                <c:pt idx="135">
                  <c:v>-1.9460282022705258</c:v>
                </c:pt>
                <c:pt idx="136">
                  <c:v>-1.9460282022705258</c:v>
                </c:pt>
                <c:pt idx="137">
                  <c:v>-1.9460282022705258</c:v>
                </c:pt>
                <c:pt idx="138">
                  <c:v>-1.9460282022705258</c:v>
                </c:pt>
                <c:pt idx="139">
                  <c:v>-1.9460282022705258</c:v>
                </c:pt>
                <c:pt idx="140">
                  <c:v>-1.9460282022705258</c:v>
                </c:pt>
                <c:pt idx="141">
                  <c:v>-1.9460282022705258</c:v>
                </c:pt>
                <c:pt idx="142">
                  <c:v>-1.9460282022705258</c:v>
                </c:pt>
                <c:pt idx="143">
                  <c:v>-1.9460282022705258</c:v>
                </c:pt>
                <c:pt idx="144">
                  <c:v>-1.9460282022705258</c:v>
                </c:pt>
                <c:pt idx="145">
                  <c:v>-1.9460282022705258</c:v>
                </c:pt>
                <c:pt idx="146">
                  <c:v>-1.9460282022705258</c:v>
                </c:pt>
                <c:pt idx="147">
                  <c:v>-1.9460282022705258</c:v>
                </c:pt>
                <c:pt idx="148">
                  <c:v>-1.9460282022705258</c:v>
                </c:pt>
                <c:pt idx="149">
                  <c:v>-1.9460282022705258</c:v>
                </c:pt>
                <c:pt idx="150">
                  <c:v>-1.9460282022705258</c:v>
                </c:pt>
                <c:pt idx="151">
                  <c:v>-1.9460282022705258</c:v>
                </c:pt>
                <c:pt idx="152">
                  <c:v>-1.9460282022705258</c:v>
                </c:pt>
                <c:pt idx="153">
                  <c:v>-1.9460282022705258</c:v>
                </c:pt>
                <c:pt idx="154">
                  <c:v>-1.9460282022705258</c:v>
                </c:pt>
                <c:pt idx="155">
                  <c:v>-1.9460282022705258</c:v>
                </c:pt>
                <c:pt idx="156">
                  <c:v>-1.9460282022705258</c:v>
                </c:pt>
                <c:pt idx="157">
                  <c:v>-1.9460282022705258</c:v>
                </c:pt>
                <c:pt idx="158">
                  <c:v>-1.9460282022705258</c:v>
                </c:pt>
                <c:pt idx="159">
                  <c:v>-1.9460282022705258</c:v>
                </c:pt>
                <c:pt idx="160">
                  <c:v>-1.9460282022705258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5-4831-83ED-4953B960E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220447"/>
        <c:axId val="1"/>
      </c:scatterChart>
      <c:valAx>
        <c:axId val="1086220447"/>
        <c:scaling>
          <c:orientation val="minMax"/>
          <c:max val="56"/>
          <c:min val="24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6220447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PAYOFF TOTAL</a:t>
            </a:r>
          </a:p>
        </c:rich>
      </c:tx>
      <c:layout>
        <c:manualLayout>
          <c:xMode val="edge"/>
          <c:yMode val="edge"/>
          <c:x val="0.43437500000000001"/>
          <c:y val="2.0236087689713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2478920741989882"/>
          <c:w val="0.8979166666666667"/>
          <c:h val="0.839797639123102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Dados!$Q$42:$Q$202</c:f>
              <c:numCache>
                <c:formatCode>_(* #,##0.00_);_(* \(#,##0.00\);_(* "-"??_);_(@_)</c:formatCode>
                <c:ptCount val="161"/>
                <c:pt idx="0">
                  <c:v>24</c:v>
                </c:pt>
                <c:pt idx="1">
                  <c:v>24.2</c:v>
                </c:pt>
                <c:pt idx="2">
                  <c:v>24.4</c:v>
                </c:pt>
                <c:pt idx="3">
                  <c:v>24.599999999999998</c:v>
                </c:pt>
                <c:pt idx="4">
                  <c:v>24.799999999999997</c:v>
                </c:pt>
                <c:pt idx="5">
                  <c:v>24.999999999999996</c:v>
                </c:pt>
                <c:pt idx="6">
                  <c:v>25.199999999999996</c:v>
                </c:pt>
                <c:pt idx="7">
                  <c:v>25.399999999999995</c:v>
                </c:pt>
                <c:pt idx="8">
                  <c:v>25.599999999999994</c:v>
                </c:pt>
                <c:pt idx="9">
                  <c:v>25.799999999999994</c:v>
                </c:pt>
                <c:pt idx="10">
                  <c:v>25.999999999999993</c:v>
                </c:pt>
                <c:pt idx="11">
                  <c:v>26.199999999999992</c:v>
                </c:pt>
                <c:pt idx="12">
                  <c:v>26.399999999999991</c:v>
                </c:pt>
                <c:pt idx="13">
                  <c:v>26.599999999999991</c:v>
                </c:pt>
                <c:pt idx="14">
                  <c:v>26.79999999999999</c:v>
                </c:pt>
                <c:pt idx="15">
                  <c:v>26.999999999999989</c:v>
                </c:pt>
                <c:pt idx="16">
                  <c:v>27.199999999999989</c:v>
                </c:pt>
                <c:pt idx="17">
                  <c:v>27.399999999999988</c:v>
                </c:pt>
                <c:pt idx="18">
                  <c:v>27.599999999999987</c:v>
                </c:pt>
                <c:pt idx="19">
                  <c:v>27.799999999999986</c:v>
                </c:pt>
                <c:pt idx="20">
                  <c:v>27.999999999999986</c:v>
                </c:pt>
                <c:pt idx="21">
                  <c:v>28.199999999999985</c:v>
                </c:pt>
                <c:pt idx="22">
                  <c:v>28.399999999999984</c:v>
                </c:pt>
                <c:pt idx="23">
                  <c:v>28.599999999999984</c:v>
                </c:pt>
                <c:pt idx="24">
                  <c:v>28.799999999999983</c:v>
                </c:pt>
                <c:pt idx="25">
                  <c:v>28.999999999999982</c:v>
                </c:pt>
                <c:pt idx="26">
                  <c:v>29.199999999999982</c:v>
                </c:pt>
                <c:pt idx="27">
                  <c:v>29.399999999999981</c:v>
                </c:pt>
                <c:pt idx="28">
                  <c:v>29.59999999999998</c:v>
                </c:pt>
                <c:pt idx="29">
                  <c:v>29.799999999999979</c:v>
                </c:pt>
                <c:pt idx="30">
                  <c:v>29.999999999999979</c:v>
                </c:pt>
                <c:pt idx="31">
                  <c:v>30.199999999999978</c:v>
                </c:pt>
                <c:pt idx="32">
                  <c:v>30.399999999999977</c:v>
                </c:pt>
                <c:pt idx="33">
                  <c:v>30.599999999999977</c:v>
                </c:pt>
                <c:pt idx="34">
                  <c:v>30.799999999999976</c:v>
                </c:pt>
                <c:pt idx="35">
                  <c:v>30.999999999999975</c:v>
                </c:pt>
                <c:pt idx="36">
                  <c:v>31.199999999999974</c:v>
                </c:pt>
                <c:pt idx="37">
                  <c:v>31.399999999999974</c:v>
                </c:pt>
                <c:pt idx="38">
                  <c:v>31.599999999999973</c:v>
                </c:pt>
                <c:pt idx="39">
                  <c:v>31.799999999999972</c:v>
                </c:pt>
                <c:pt idx="40">
                  <c:v>31.999999999999972</c:v>
                </c:pt>
                <c:pt idx="41">
                  <c:v>32.199999999999974</c:v>
                </c:pt>
                <c:pt idx="42">
                  <c:v>32.399999999999977</c:v>
                </c:pt>
                <c:pt idx="43">
                  <c:v>32.59999999999998</c:v>
                </c:pt>
                <c:pt idx="44">
                  <c:v>32.799999999999983</c:v>
                </c:pt>
                <c:pt idx="45">
                  <c:v>32.999999999999986</c:v>
                </c:pt>
                <c:pt idx="46">
                  <c:v>33.199999999999989</c:v>
                </c:pt>
                <c:pt idx="47">
                  <c:v>33.399999999999991</c:v>
                </c:pt>
                <c:pt idx="48">
                  <c:v>33.599999999999994</c:v>
                </c:pt>
                <c:pt idx="49">
                  <c:v>33.799999999999997</c:v>
                </c:pt>
                <c:pt idx="50">
                  <c:v>34</c:v>
                </c:pt>
                <c:pt idx="51">
                  <c:v>34.200000000000003</c:v>
                </c:pt>
                <c:pt idx="52">
                  <c:v>34.400000000000006</c:v>
                </c:pt>
                <c:pt idx="53">
                  <c:v>34.600000000000009</c:v>
                </c:pt>
                <c:pt idx="54">
                  <c:v>34.800000000000011</c:v>
                </c:pt>
                <c:pt idx="55">
                  <c:v>35.000000000000014</c:v>
                </c:pt>
                <c:pt idx="56">
                  <c:v>35.200000000000017</c:v>
                </c:pt>
                <c:pt idx="57">
                  <c:v>35.40000000000002</c:v>
                </c:pt>
                <c:pt idx="58">
                  <c:v>35.600000000000023</c:v>
                </c:pt>
                <c:pt idx="59">
                  <c:v>35.800000000000026</c:v>
                </c:pt>
                <c:pt idx="60">
                  <c:v>36.000000000000028</c:v>
                </c:pt>
                <c:pt idx="61">
                  <c:v>36.200000000000031</c:v>
                </c:pt>
                <c:pt idx="62">
                  <c:v>36.400000000000034</c:v>
                </c:pt>
                <c:pt idx="63">
                  <c:v>36.600000000000037</c:v>
                </c:pt>
                <c:pt idx="64">
                  <c:v>36.80000000000004</c:v>
                </c:pt>
                <c:pt idx="65">
                  <c:v>37.000000000000043</c:v>
                </c:pt>
                <c:pt idx="66">
                  <c:v>37.200000000000045</c:v>
                </c:pt>
                <c:pt idx="67">
                  <c:v>37.400000000000048</c:v>
                </c:pt>
                <c:pt idx="68">
                  <c:v>37.600000000000051</c:v>
                </c:pt>
                <c:pt idx="69">
                  <c:v>37.800000000000054</c:v>
                </c:pt>
                <c:pt idx="70">
                  <c:v>38.000000000000057</c:v>
                </c:pt>
                <c:pt idx="71">
                  <c:v>38.20000000000006</c:v>
                </c:pt>
                <c:pt idx="72">
                  <c:v>38.400000000000063</c:v>
                </c:pt>
                <c:pt idx="73">
                  <c:v>38.600000000000065</c:v>
                </c:pt>
                <c:pt idx="74">
                  <c:v>38.800000000000068</c:v>
                </c:pt>
                <c:pt idx="75">
                  <c:v>39.000000000000071</c:v>
                </c:pt>
                <c:pt idx="76">
                  <c:v>39.200000000000074</c:v>
                </c:pt>
                <c:pt idx="77">
                  <c:v>39.400000000000077</c:v>
                </c:pt>
                <c:pt idx="78">
                  <c:v>39.60000000000008</c:v>
                </c:pt>
                <c:pt idx="79">
                  <c:v>39.800000000000082</c:v>
                </c:pt>
                <c:pt idx="80">
                  <c:v>40.000000000000085</c:v>
                </c:pt>
                <c:pt idx="81">
                  <c:v>40.200000000000088</c:v>
                </c:pt>
                <c:pt idx="82">
                  <c:v>40.400000000000091</c:v>
                </c:pt>
                <c:pt idx="83">
                  <c:v>40.600000000000094</c:v>
                </c:pt>
                <c:pt idx="84">
                  <c:v>40.800000000000097</c:v>
                </c:pt>
                <c:pt idx="85">
                  <c:v>41.000000000000099</c:v>
                </c:pt>
                <c:pt idx="86">
                  <c:v>41.200000000000102</c:v>
                </c:pt>
                <c:pt idx="87">
                  <c:v>41.400000000000105</c:v>
                </c:pt>
                <c:pt idx="88">
                  <c:v>41.600000000000108</c:v>
                </c:pt>
                <c:pt idx="89">
                  <c:v>41.800000000000111</c:v>
                </c:pt>
                <c:pt idx="90">
                  <c:v>42.000000000000114</c:v>
                </c:pt>
                <c:pt idx="91">
                  <c:v>42.200000000000117</c:v>
                </c:pt>
                <c:pt idx="92">
                  <c:v>42.400000000000119</c:v>
                </c:pt>
                <c:pt idx="93">
                  <c:v>42.600000000000122</c:v>
                </c:pt>
                <c:pt idx="94">
                  <c:v>42.800000000000125</c:v>
                </c:pt>
                <c:pt idx="95">
                  <c:v>43.000000000000128</c:v>
                </c:pt>
                <c:pt idx="96">
                  <c:v>43.200000000000131</c:v>
                </c:pt>
                <c:pt idx="97">
                  <c:v>43.400000000000134</c:v>
                </c:pt>
                <c:pt idx="98">
                  <c:v>43.600000000000136</c:v>
                </c:pt>
                <c:pt idx="99">
                  <c:v>43.800000000000139</c:v>
                </c:pt>
                <c:pt idx="100">
                  <c:v>44.000000000000142</c:v>
                </c:pt>
                <c:pt idx="101">
                  <c:v>44.200000000000145</c:v>
                </c:pt>
                <c:pt idx="102">
                  <c:v>44.400000000000148</c:v>
                </c:pt>
                <c:pt idx="103">
                  <c:v>44.600000000000151</c:v>
                </c:pt>
                <c:pt idx="104">
                  <c:v>44.800000000000153</c:v>
                </c:pt>
                <c:pt idx="105">
                  <c:v>45.000000000000156</c:v>
                </c:pt>
                <c:pt idx="106">
                  <c:v>45.200000000000159</c:v>
                </c:pt>
                <c:pt idx="107">
                  <c:v>45.400000000000162</c:v>
                </c:pt>
                <c:pt idx="108">
                  <c:v>45.600000000000165</c:v>
                </c:pt>
                <c:pt idx="109">
                  <c:v>45.800000000000168</c:v>
                </c:pt>
                <c:pt idx="110">
                  <c:v>46.000000000000171</c:v>
                </c:pt>
                <c:pt idx="111">
                  <c:v>46.200000000000173</c:v>
                </c:pt>
                <c:pt idx="112">
                  <c:v>46.400000000000176</c:v>
                </c:pt>
                <c:pt idx="113">
                  <c:v>46.600000000000179</c:v>
                </c:pt>
                <c:pt idx="114">
                  <c:v>46.800000000000182</c:v>
                </c:pt>
                <c:pt idx="115">
                  <c:v>47.000000000000185</c:v>
                </c:pt>
                <c:pt idx="116">
                  <c:v>47.200000000000188</c:v>
                </c:pt>
                <c:pt idx="117">
                  <c:v>47.40000000000019</c:v>
                </c:pt>
                <c:pt idx="118">
                  <c:v>47.600000000000193</c:v>
                </c:pt>
                <c:pt idx="119">
                  <c:v>47.800000000000196</c:v>
                </c:pt>
                <c:pt idx="120">
                  <c:v>48.000000000000199</c:v>
                </c:pt>
                <c:pt idx="121">
                  <c:v>48.200000000000202</c:v>
                </c:pt>
                <c:pt idx="122">
                  <c:v>48.400000000000205</c:v>
                </c:pt>
                <c:pt idx="123">
                  <c:v>48.600000000000207</c:v>
                </c:pt>
                <c:pt idx="124">
                  <c:v>48.80000000000021</c:v>
                </c:pt>
                <c:pt idx="125">
                  <c:v>49.000000000000213</c:v>
                </c:pt>
                <c:pt idx="126">
                  <c:v>49.200000000000216</c:v>
                </c:pt>
                <c:pt idx="127">
                  <c:v>49.400000000000219</c:v>
                </c:pt>
                <c:pt idx="128">
                  <c:v>49.600000000000222</c:v>
                </c:pt>
                <c:pt idx="129">
                  <c:v>49.800000000000225</c:v>
                </c:pt>
                <c:pt idx="130">
                  <c:v>50.000000000000227</c:v>
                </c:pt>
                <c:pt idx="131">
                  <c:v>50.20000000000023</c:v>
                </c:pt>
                <c:pt idx="132">
                  <c:v>50.400000000000233</c:v>
                </c:pt>
                <c:pt idx="133">
                  <c:v>50.600000000000236</c:v>
                </c:pt>
                <c:pt idx="134">
                  <c:v>50.800000000000239</c:v>
                </c:pt>
                <c:pt idx="135">
                  <c:v>51.000000000000242</c:v>
                </c:pt>
                <c:pt idx="136">
                  <c:v>51.200000000000244</c:v>
                </c:pt>
                <c:pt idx="137">
                  <c:v>51.400000000000247</c:v>
                </c:pt>
                <c:pt idx="138">
                  <c:v>51.60000000000025</c:v>
                </c:pt>
                <c:pt idx="139">
                  <c:v>51.800000000000253</c:v>
                </c:pt>
                <c:pt idx="140">
                  <c:v>52.000000000000256</c:v>
                </c:pt>
                <c:pt idx="141">
                  <c:v>52.200000000000259</c:v>
                </c:pt>
                <c:pt idx="142">
                  <c:v>52.400000000000261</c:v>
                </c:pt>
                <c:pt idx="143">
                  <c:v>52.600000000000264</c:v>
                </c:pt>
                <c:pt idx="144">
                  <c:v>52.800000000000267</c:v>
                </c:pt>
                <c:pt idx="145">
                  <c:v>53.00000000000027</c:v>
                </c:pt>
                <c:pt idx="146">
                  <c:v>53.200000000000273</c:v>
                </c:pt>
                <c:pt idx="147">
                  <c:v>53.400000000000276</c:v>
                </c:pt>
                <c:pt idx="148">
                  <c:v>53.600000000000279</c:v>
                </c:pt>
                <c:pt idx="149">
                  <c:v>53.800000000000281</c:v>
                </c:pt>
                <c:pt idx="150">
                  <c:v>54.000000000000284</c:v>
                </c:pt>
                <c:pt idx="151">
                  <c:v>54.200000000000287</c:v>
                </c:pt>
                <c:pt idx="152">
                  <c:v>54.40000000000029</c:v>
                </c:pt>
                <c:pt idx="153">
                  <c:v>54.600000000000293</c:v>
                </c:pt>
                <c:pt idx="154">
                  <c:v>54.800000000000296</c:v>
                </c:pt>
                <c:pt idx="155">
                  <c:v>55.000000000000298</c:v>
                </c:pt>
                <c:pt idx="156">
                  <c:v>55.200000000000301</c:v>
                </c:pt>
                <c:pt idx="157">
                  <c:v>55.400000000000304</c:v>
                </c:pt>
                <c:pt idx="158">
                  <c:v>55.600000000000307</c:v>
                </c:pt>
                <c:pt idx="159">
                  <c:v>55.80000000000031</c:v>
                </c:pt>
                <c:pt idx="160">
                  <c:v>56.000000000000313</c:v>
                </c:pt>
              </c:numCache>
            </c:numRef>
          </c:xVal>
          <c:yVal>
            <c:numRef>
              <c:f>Dados!$T$42:$T$202</c:f>
              <c:numCache>
                <c:formatCode>_(* #,##0.00_);_(* \(#,##0.00\);_(* "-"??_);_(@_)</c:formatCode>
                <c:ptCount val="161"/>
                <c:pt idx="0">
                  <c:v>2.5245586496556935</c:v>
                </c:pt>
                <c:pt idx="1">
                  <c:v>2.5245586496556935</c:v>
                </c:pt>
                <c:pt idx="2">
                  <c:v>2.5245586496556935</c:v>
                </c:pt>
                <c:pt idx="3">
                  <c:v>2.5245586496556935</c:v>
                </c:pt>
                <c:pt idx="4">
                  <c:v>2.5245586496556935</c:v>
                </c:pt>
                <c:pt idx="5">
                  <c:v>2.5245586496556935</c:v>
                </c:pt>
                <c:pt idx="6">
                  <c:v>2.5245586496556935</c:v>
                </c:pt>
                <c:pt idx="7">
                  <c:v>2.5245586496556935</c:v>
                </c:pt>
                <c:pt idx="8">
                  <c:v>2.5245586496556935</c:v>
                </c:pt>
                <c:pt idx="9">
                  <c:v>2.5245586496556935</c:v>
                </c:pt>
                <c:pt idx="10">
                  <c:v>2.5245586496556935</c:v>
                </c:pt>
                <c:pt idx="11">
                  <c:v>2.5245586496556935</c:v>
                </c:pt>
                <c:pt idx="12">
                  <c:v>2.5245586496556935</c:v>
                </c:pt>
                <c:pt idx="13">
                  <c:v>2.5245586496556935</c:v>
                </c:pt>
                <c:pt idx="14">
                  <c:v>2.5245586496556935</c:v>
                </c:pt>
                <c:pt idx="15">
                  <c:v>2.5245586496556935</c:v>
                </c:pt>
                <c:pt idx="16">
                  <c:v>2.5245586496556935</c:v>
                </c:pt>
                <c:pt idx="17">
                  <c:v>2.5245586496556935</c:v>
                </c:pt>
                <c:pt idx="18">
                  <c:v>2.5245586496556935</c:v>
                </c:pt>
                <c:pt idx="19">
                  <c:v>2.5245586496556935</c:v>
                </c:pt>
                <c:pt idx="20">
                  <c:v>2.5245586496556935</c:v>
                </c:pt>
                <c:pt idx="21">
                  <c:v>2.5245586496556935</c:v>
                </c:pt>
                <c:pt idx="22">
                  <c:v>2.5245586496556935</c:v>
                </c:pt>
                <c:pt idx="23">
                  <c:v>2.5245586496556935</c:v>
                </c:pt>
                <c:pt idx="24">
                  <c:v>2.5245586496556935</c:v>
                </c:pt>
                <c:pt idx="25">
                  <c:v>2.5245586496556935</c:v>
                </c:pt>
                <c:pt idx="26">
                  <c:v>2.5245586496556935</c:v>
                </c:pt>
                <c:pt idx="27">
                  <c:v>2.5245586496556935</c:v>
                </c:pt>
                <c:pt idx="28">
                  <c:v>2.5245586496556935</c:v>
                </c:pt>
                <c:pt idx="29">
                  <c:v>2.5245586496556935</c:v>
                </c:pt>
                <c:pt idx="30">
                  <c:v>2.5245586496556935</c:v>
                </c:pt>
                <c:pt idx="31">
                  <c:v>2.5245586496556935</c:v>
                </c:pt>
                <c:pt idx="32">
                  <c:v>2.5245586496556935</c:v>
                </c:pt>
                <c:pt idx="33">
                  <c:v>2.5245586496556935</c:v>
                </c:pt>
                <c:pt idx="34">
                  <c:v>2.5245586496556935</c:v>
                </c:pt>
                <c:pt idx="35">
                  <c:v>2.5245586496556935</c:v>
                </c:pt>
                <c:pt idx="36">
                  <c:v>2.5245586496556935</c:v>
                </c:pt>
                <c:pt idx="37">
                  <c:v>2.5245586496556935</c:v>
                </c:pt>
                <c:pt idx="38">
                  <c:v>2.5245586496556935</c:v>
                </c:pt>
                <c:pt idx="39">
                  <c:v>2.5245586496556935</c:v>
                </c:pt>
                <c:pt idx="40">
                  <c:v>2.5245586496556935</c:v>
                </c:pt>
                <c:pt idx="41">
                  <c:v>2.5245586496556935</c:v>
                </c:pt>
                <c:pt idx="42">
                  <c:v>2.5245586496556935</c:v>
                </c:pt>
                <c:pt idx="43">
                  <c:v>2.5245586496556935</c:v>
                </c:pt>
                <c:pt idx="44">
                  <c:v>2.5245586496556935</c:v>
                </c:pt>
                <c:pt idx="45">
                  <c:v>2.5245586496556935</c:v>
                </c:pt>
                <c:pt idx="46">
                  <c:v>2.5245586496556935</c:v>
                </c:pt>
                <c:pt idx="47">
                  <c:v>2.5245586496556935</c:v>
                </c:pt>
                <c:pt idx="48">
                  <c:v>2.5245586496556935</c:v>
                </c:pt>
                <c:pt idx="49">
                  <c:v>2.5245586496556935</c:v>
                </c:pt>
                <c:pt idx="50">
                  <c:v>2.5245586496556935</c:v>
                </c:pt>
                <c:pt idx="51">
                  <c:v>2.3245586496556907</c:v>
                </c:pt>
                <c:pt idx="52">
                  <c:v>2.1245586496556879</c:v>
                </c:pt>
                <c:pt idx="53">
                  <c:v>1.924558649655685</c:v>
                </c:pt>
                <c:pt idx="54">
                  <c:v>1.7245586496556822</c:v>
                </c:pt>
                <c:pt idx="55">
                  <c:v>1.5245586496556793</c:v>
                </c:pt>
                <c:pt idx="56">
                  <c:v>1.3245586496556765</c:v>
                </c:pt>
                <c:pt idx="57">
                  <c:v>1.1245586496556736</c:v>
                </c:pt>
                <c:pt idx="58">
                  <c:v>0.92455864965567081</c:v>
                </c:pt>
                <c:pt idx="59">
                  <c:v>0.72455864965566796</c:v>
                </c:pt>
                <c:pt idx="60">
                  <c:v>0.52455864965566512</c:v>
                </c:pt>
                <c:pt idx="61">
                  <c:v>0.32455864965566228</c:v>
                </c:pt>
                <c:pt idx="62">
                  <c:v>0.12455864965565944</c:v>
                </c:pt>
                <c:pt idx="63">
                  <c:v>-7.5441350344343405E-2</c:v>
                </c:pt>
                <c:pt idx="64">
                  <c:v>-0.27544135034434625</c:v>
                </c:pt>
                <c:pt idx="65">
                  <c:v>-0.47544135034434909</c:v>
                </c:pt>
                <c:pt idx="66">
                  <c:v>-0.67544135034435193</c:v>
                </c:pt>
                <c:pt idx="67">
                  <c:v>-0.87544135034435477</c:v>
                </c:pt>
                <c:pt idx="68">
                  <c:v>-1.0754413503443576</c:v>
                </c:pt>
                <c:pt idx="69">
                  <c:v>-1.2754413503443605</c:v>
                </c:pt>
                <c:pt idx="70">
                  <c:v>-1.4754413503443633</c:v>
                </c:pt>
                <c:pt idx="71">
                  <c:v>-1.6754413503443661</c:v>
                </c:pt>
                <c:pt idx="72">
                  <c:v>-1.875441350344369</c:v>
                </c:pt>
                <c:pt idx="73">
                  <c:v>-2.0754413503443718</c:v>
                </c:pt>
                <c:pt idx="74">
                  <c:v>-2.2754413503443747</c:v>
                </c:pt>
                <c:pt idx="75">
                  <c:v>-2.4754413503443775</c:v>
                </c:pt>
                <c:pt idx="76">
                  <c:v>-2.6754413503443804</c:v>
                </c:pt>
                <c:pt idx="77">
                  <c:v>-2.8754413503443832</c:v>
                </c:pt>
                <c:pt idx="78">
                  <c:v>-3.075441350344386</c:v>
                </c:pt>
                <c:pt idx="79">
                  <c:v>-3.2754413503443889</c:v>
                </c:pt>
                <c:pt idx="80">
                  <c:v>-3.4754413503442212</c:v>
                </c:pt>
                <c:pt idx="81">
                  <c:v>-3.2754413503442183</c:v>
                </c:pt>
                <c:pt idx="82">
                  <c:v>-3.0754413503442155</c:v>
                </c:pt>
                <c:pt idx="83">
                  <c:v>-2.8754413503442127</c:v>
                </c:pt>
                <c:pt idx="84">
                  <c:v>-2.6754413503442098</c:v>
                </c:pt>
                <c:pt idx="85">
                  <c:v>-2.475441350344207</c:v>
                </c:pt>
                <c:pt idx="86">
                  <c:v>-2.2754413503442041</c:v>
                </c:pt>
                <c:pt idx="87">
                  <c:v>-2.0754413503442013</c:v>
                </c:pt>
                <c:pt idx="88">
                  <c:v>-1.8754413503441985</c:v>
                </c:pt>
                <c:pt idx="89">
                  <c:v>-1.6754413503441956</c:v>
                </c:pt>
                <c:pt idx="90">
                  <c:v>-1.4754413503441928</c:v>
                </c:pt>
                <c:pt idx="91">
                  <c:v>-1.2754413503441899</c:v>
                </c:pt>
                <c:pt idx="92">
                  <c:v>-1.0754413503441871</c:v>
                </c:pt>
                <c:pt idx="93">
                  <c:v>-0.87544135034418424</c:v>
                </c:pt>
                <c:pt idx="94">
                  <c:v>-0.6754413503441814</c:v>
                </c:pt>
                <c:pt idx="95">
                  <c:v>-0.47544135034417856</c:v>
                </c:pt>
                <c:pt idx="96">
                  <c:v>-0.27544135034417572</c:v>
                </c:pt>
                <c:pt idx="97">
                  <c:v>-7.5441350344172875E-2</c:v>
                </c:pt>
                <c:pt idx="98">
                  <c:v>0.12455864965582997</c:v>
                </c:pt>
                <c:pt idx="99">
                  <c:v>0.32455864965583281</c:v>
                </c:pt>
                <c:pt idx="100">
                  <c:v>0.52455864965583565</c:v>
                </c:pt>
                <c:pt idx="101">
                  <c:v>0.72455864965583849</c:v>
                </c:pt>
                <c:pt idx="102">
                  <c:v>0.92455864965584134</c:v>
                </c:pt>
                <c:pt idx="103">
                  <c:v>1.1245586496558442</c:v>
                </c:pt>
                <c:pt idx="104">
                  <c:v>1.324558649655847</c:v>
                </c:pt>
                <c:pt idx="105">
                  <c:v>1.5245586496558499</c:v>
                </c:pt>
                <c:pt idx="106">
                  <c:v>1.7245586496558527</c:v>
                </c:pt>
                <c:pt idx="107">
                  <c:v>1.9245586496558555</c:v>
                </c:pt>
                <c:pt idx="108">
                  <c:v>2.1245586496558584</c:v>
                </c:pt>
                <c:pt idx="109">
                  <c:v>2.3245586496558612</c:v>
                </c:pt>
                <c:pt idx="110">
                  <c:v>2.5245586496556935</c:v>
                </c:pt>
                <c:pt idx="111">
                  <c:v>2.5245586496556935</c:v>
                </c:pt>
                <c:pt idx="112">
                  <c:v>2.5245586496556935</c:v>
                </c:pt>
                <c:pt idx="113">
                  <c:v>2.5245586496556935</c:v>
                </c:pt>
                <c:pt idx="114">
                  <c:v>2.5245586496556935</c:v>
                </c:pt>
                <c:pt idx="115">
                  <c:v>2.5245586496556935</c:v>
                </c:pt>
                <c:pt idx="116">
                  <c:v>2.5245586496556935</c:v>
                </c:pt>
                <c:pt idx="117">
                  <c:v>2.5245586496556935</c:v>
                </c:pt>
                <c:pt idx="118">
                  <c:v>2.5245586496556935</c:v>
                </c:pt>
                <c:pt idx="119">
                  <c:v>2.5245586496556935</c:v>
                </c:pt>
                <c:pt idx="120">
                  <c:v>2.5245586496556935</c:v>
                </c:pt>
                <c:pt idx="121">
                  <c:v>2.5245586496556935</c:v>
                </c:pt>
                <c:pt idx="122">
                  <c:v>2.5245586496556935</c:v>
                </c:pt>
                <c:pt idx="123">
                  <c:v>2.5245586496556935</c:v>
                </c:pt>
                <c:pt idx="124">
                  <c:v>2.5245586496556935</c:v>
                </c:pt>
                <c:pt idx="125">
                  <c:v>2.5245586496556935</c:v>
                </c:pt>
                <c:pt idx="126">
                  <c:v>2.5245586496556935</c:v>
                </c:pt>
                <c:pt idx="127">
                  <c:v>2.5245586496556935</c:v>
                </c:pt>
                <c:pt idx="128">
                  <c:v>2.5245586496556935</c:v>
                </c:pt>
                <c:pt idx="129">
                  <c:v>2.5245586496556935</c:v>
                </c:pt>
                <c:pt idx="130">
                  <c:v>2.5245586496556935</c:v>
                </c:pt>
                <c:pt idx="131">
                  <c:v>2.5245586496556935</c:v>
                </c:pt>
                <c:pt idx="132">
                  <c:v>2.5245586496556935</c:v>
                </c:pt>
                <c:pt idx="133">
                  <c:v>2.5245586496556935</c:v>
                </c:pt>
                <c:pt idx="134">
                  <c:v>2.5245586496556935</c:v>
                </c:pt>
                <c:pt idx="135">
                  <c:v>2.5245586496556935</c:v>
                </c:pt>
                <c:pt idx="136">
                  <c:v>2.5245586496556935</c:v>
                </c:pt>
                <c:pt idx="137">
                  <c:v>2.5245586496556935</c:v>
                </c:pt>
                <c:pt idx="138">
                  <c:v>2.5245586496556935</c:v>
                </c:pt>
                <c:pt idx="139">
                  <c:v>2.5245586496556935</c:v>
                </c:pt>
                <c:pt idx="140">
                  <c:v>2.5245586496556935</c:v>
                </c:pt>
                <c:pt idx="141">
                  <c:v>2.5245586496556935</c:v>
                </c:pt>
                <c:pt idx="142">
                  <c:v>2.5245586496556935</c:v>
                </c:pt>
                <c:pt idx="143">
                  <c:v>2.5245586496556935</c:v>
                </c:pt>
                <c:pt idx="144">
                  <c:v>2.5245586496556935</c:v>
                </c:pt>
                <c:pt idx="145">
                  <c:v>2.5245586496556935</c:v>
                </c:pt>
                <c:pt idx="146">
                  <c:v>2.5245586496556935</c:v>
                </c:pt>
                <c:pt idx="147">
                  <c:v>2.5245586496556935</c:v>
                </c:pt>
                <c:pt idx="148">
                  <c:v>2.5245586496556935</c:v>
                </c:pt>
                <c:pt idx="149">
                  <c:v>2.5245586496556935</c:v>
                </c:pt>
                <c:pt idx="150">
                  <c:v>2.5245586496556935</c:v>
                </c:pt>
                <c:pt idx="151">
                  <c:v>2.5245586496556935</c:v>
                </c:pt>
                <c:pt idx="152">
                  <c:v>2.5245586496556935</c:v>
                </c:pt>
                <c:pt idx="153">
                  <c:v>2.5245586496556935</c:v>
                </c:pt>
                <c:pt idx="154">
                  <c:v>2.5245586496556935</c:v>
                </c:pt>
                <c:pt idx="155">
                  <c:v>2.5245586496556935</c:v>
                </c:pt>
                <c:pt idx="156">
                  <c:v>2.5245586496556935</c:v>
                </c:pt>
                <c:pt idx="157">
                  <c:v>2.5245586496556935</c:v>
                </c:pt>
                <c:pt idx="158">
                  <c:v>2.5245586496556935</c:v>
                </c:pt>
                <c:pt idx="159">
                  <c:v>2.5245586496556935</c:v>
                </c:pt>
                <c:pt idx="160">
                  <c:v>2.5245586496556935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EE-4B99-B843-BEFA48B8D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219967"/>
        <c:axId val="1"/>
      </c:scatterChart>
      <c:valAx>
        <c:axId val="1086219967"/>
        <c:scaling>
          <c:orientation val="minMax"/>
          <c:max val="56"/>
          <c:min val="24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86219967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C9C3A4-27BE-4B89-AAB9-8BBFFEA88B8F}">
  <sheetPr/>
  <sheetViews>
    <sheetView zoomScale="96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631323-35F8-4D50-8F8D-66C90DA3734A}">
  <sheetPr codeName="Gráf2"/>
  <sheetViews>
    <sheetView zoomScale="96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DE7F6DE-D60B-4454-A0C4-5E5385FDCC5E}">
  <sheetPr codeName="Gráf3"/>
  <sheetViews>
    <sheetView zoomScale="96" workbookViewId="0"/>
  </sheetViews>
  <pageMargins left="0.78740157499999996" right="0.78740157499999996" top="0.984251969" bottom="0.984251969" header="0.49212598499999999" footer="0.49212598499999999"/>
  <headerFooter alignWithMargins="0"/>
  <drawing r:id="rId1"/>
</chartsheet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quantitus.com.br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2</xdr:row>
          <xdr:rowOff>114300</xdr:rowOff>
        </xdr:from>
        <xdr:to>
          <xdr:col>5</xdr:col>
          <xdr:colOff>304800</xdr:colOff>
          <xdr:row>23</xdr:row>
          <xdr:rowOff>76200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9CC5316-A611-47DB-E39F-0DA99AB1E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Estratégias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371475</xdr:colOff>
      <xdr:row>3</xdr:row>
      <xdr:rowOff>19050</xdr:rowOff>
    </xdr:from>
    <xdr:to>
      <xdr:col>14</xdr:col>
      <xdr:colOff>47625</xdr:colOff>
      <xdr:row>21</xdr:row>
      <xdr:rowOff>161925</xdr:rowOff>
    </xdr:to>
    <xdr:graphicFrame macro="">
      <xdr:nvGraphicFramePr>
        <xdr:cNvPr id="2051" name="Gráfico 3">
          <a:extLst>
            <a:ext uri="{FF2B5EF4-FFF2-40B4-BE49-F238E27FC236}">
              <a16:creationId xmlns:a16="http://schemas.microsoft.com/office/drawing/2014/main" id="{D0B2ED60-A881-87BC-67B6-6A43D9EB2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</xdr:row>
          <xdr:rowOff>133350</xdr:rowOff>
        </xdr:from>
        <xdr:to>
          <xdr:col>14</xdr:col>
          <xdr:colOff>200025</xdr:colOff>
          <xdr:row>23</xdr:row>
          <xdr:rowOff>19050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8FBA3E8B-7155-7C11-9C3C-D8BAB7B1B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Payoff</a:t>
              </a:r>
            </a:p>
          </xdr:txBody>
        </xdr:sp>
        <xdr:clientData/>
      </xdr:twoCellAnchor>
    </mc:Choice>
    <mc:Fallback/>
  </mc:AlternateContent>
  <xdr:twoCellAnchor editAs="oneCell">
    <xdr:from>
      <xdr:col>14</xdr:col>
      <xdr:colOff>542926</xdr:colOff>
      <xdr:row>1</xdr:row>
      <xdr:rowOff>85725</xdr:rowOff>
    </xdr:from>
    <xdr:to>
      <xdr:col>16</xdr:col>
      <xdr:colOff>28576</xdr:colOff>
      <xdr:row>3</xdr:row>
      <xdr:rowOff>149786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B580D8-DFF0-44EE-A82C-895F56E36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1" y="247650"/>
          <a:ext cx="704850" cy="540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FC42A1-A8DF-F63C-A25D-106DD02E9A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4D3E5C-CD20-519A-AB91-6A9216EE85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331342-0B6A-CF32-7D7C-4DDD504D50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6F80-BD47-43B7-9FAD-2757700EEC96}">
  <sheetPr codeName="Plan1"/>
  <dimension ref="A2:W202"/>
  <sheetViews>
    <sheetView showGridLines="0" tabSelected="1" zoomScale="115" zoomScaleNormal="115" workbookViewId="0">
      <selection activeCell="C31" sqref="C31"/>
    </sheetView>
  </sheetViews>
  <sheetFormatPr defaultRowHeight="12.75" x14ac:dyDescent="0.2"/>
  <cols>
    <col min="1" max="2" width="11.5703125" customWidth="1"/>
    <col min="3" max="3" width="10.42578125" bestFit="1" customWidth="1"/>
  </cols>
  <sheetData>
    <row r="2" spans="1:22" ht="18.75" customHeight="1" x14ac:dyDescent="0.2">
      <c r="A2" s="19"/>
      <c r="B2" s="19"/>
      <c r="C2" s="25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2" ht="18.75" customHeight="1" x14ac:dyDescent="0.2">
      <c r="A3" s="19"/>
      <c r="B3" s="19"/>
      <c r="C3" s="25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2" ht="18.75" customHeight="1" x14ac:dyDescent="0.2">
      <c r="A4" s="19"/>
      <c r="B4" s="19"/>
      <c r="C4" s="25" t="s">
        <v>12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2" ht="15.75" customHeight="1" x14ac:dyDescent="0.2">
      <c r="A5" s="19"/>
      <c r="B5" s="19"/>
      <c r="C5" s="26" t="s">
        <v>10</v>
      </c>
      <c r="D5" s="26" t="s">
        <v>1</v>
      </c>
      <c r="E5" s="26" t="s">
        <v>11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26" t="s">
        <v>4</v>
      </c>
      <c r="Q5" s="19"/>
    </row>
    <row r="6" spans="1:22" ht="12.75" customHeight="1" x14ac:dyDescent="0.2">
      <c r="A6" s="19"/>
      <c r="B6" s="28" t="s">
        <v>9</v>
      </c>
      <c r="C6" s="29"/>
      <c r="D6" s="27"/>
      <c r="E6" s="24">
        <f>-C6*B40</f>
        <v>0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24">
        <f>C6*1</f>
        <v>0</v>
      </c>
      <c r="Q6" s="19"/>
    </row>
    <row r="7" spans="1:22" ht="5.25" customHeight="1" thickBot="1" x14ac:dyDescent="0.25">
      <c r="A7" s="19"/>
      <c r="B7" s="19"/>
      <c r="C7" s="2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22" ht="12.75" customHeight="1" x14ac:dyDescent="0.2">
      <c r="A8" s="19"/>
      <c r="B8" s="37" t="s">
        <v>0</v>
      </c>
      <c r="C8" s="33"/>
      <c r="D8" s="22">
        <f>C39</f>
        <v>34</v>
      </c>
      <c r="E8" s="24">
        <f>-C8*C40</f>
        <v>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24">
        <f>C8*C41</f>
        <v>0</v>
      </c>
      <c r="Q8" s="19"/>
    </row>
    <row r="9" spans="1:22" x14ac:dyDescent="0.2">
      <c r="A9" s="19"/>
      <c r="B9" s="38"/>
      <c r="C9" s="34"/>
      <c r="D9" s="22">
        <f>D39</f>
        <v>36</v>
      </c>
      <c r="E9" s="24">
        <f>-C9*D40</f>
        <v>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24">
        <f>C9*D41</f>
        <v>0</v>
      </c>
      <c r="Q9" s="19"/>
      <c r="V9" s="3"/>
    </row>
    <row r="10" spans="1:22" x14ac:dyDescent="0.2">
      <c r="A10" s="19"/>
      <c r="B10" s="38"/>
      <c r="C10" s="34"/>
      <c r="D10" s="22">
        <f>E39</f>
        <v>38</v>
      </c>
      <c r="E10" s="24">
        <f>-C10*E40</f>
        <v>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4">
        <f>C10*E41</f>
        <v>0</v>
      </c>
      <c r="Q10" s="19"/>
      <c r="V10" s="3"/>
    </row>
    <row r="11" spans="1:22" x14ac:dyDescent="0.2">
      <c r="A11" s="19"/>
      <c r="B11" s="38"/>
      <c r="C11" s="35">
        <v>1</v>
      </c>
      <c r="D11" s="23">
        <f>F39</f>
        <v>40</v>
      </c>
      <c r="E11" s="24">
        <f>-C11*F40</f>
        <v>-1.8862156188622237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4">
        <f>C11*F41</f>
        <v>0.49966661834710058</v>
      </c>
      <c r="Q11" s="19"/>
      <c r="V11" s="3"/>
    </row>
    <row r="12" spans="1:22" x14ac:dyDescent="0.2">
      <c r="A12" s="19"/>
      <c r="B12" s="38"/>
      <c r="C12" s="34"/>
      <c r="D12" s="22">
        <f>G39</f>
        <v>42</v>
      </c>
      <c r="E12" s="24">
        <f>-C12*G40</f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4">
        <f>C12*G41</f>
        <v>0</v>
      </c>
      <c r="Q12" s="19"/>
      <c r="V12" s="3"/>
    </row>
    <row r="13" spans="1:22" x14ac:dyDescent="0.2">
      <c r="A13" s="19"/>
      <c r="B13" s="38"/>
      <c r="C13" s="34"/>
      <c r="D13" s="22">
        <f>H39</f>
        <v>44</v>
      </c>
      <c r="E13" s="24">
        <f>-C13*H40</f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4">
        <f>C13*H41</f>
        <v>0</v>
      </c>
      <c r="Q13" s="19"/>
      <c r="V13" s="3"/>
    </row>
    <row r="14" spans="1:22" ht="13.5" thickBot="1" x14ac:dyDescent="0.25">
      <c r="A14" s="19"/>
      <c r="B14" s="39"/>
      <c r="C14" s="36">
        <v>-1</v>
      </c>
      <c r="D14" s="22">
        <f>I39</f>
        <v>46</v>
      </c>
      <c r="E14" s="24">
        <f>-C14*I40</f>
        <v>0.35680247078844296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4">
        <f>C14*I41</f>
        <v>-0.1436949230839844</v>
      </c>
      <c r="Q14" s="19"/>
      <c r="V14" s="3"/>
    </row>
    <row r="15" spans="1:22" ht="12.75" customHeight="1" x14ac:dyDescent="0.2">
      <c r="A15" s="19"/>
      <c r="B15" s="40" t="s">
        <v>2</v>
      </c>
      <c r="C15" s="33">
        <v>-1</v>
      </c>
      <c r="D15" s="22">
        <f>J39</f>
        <v>34</v>
      </c>
      <c r="E15" s="24">
        <f>-C15*J40</f>
        <v>0.28304200520032907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4">
        <f>C15*J41</f>
        <v>0.10836253351822223</v>
      </c>
      <c r="Q15" s="19"/>
      <c r="V15" s="3"/>
    </row>
    <row r="16" spans="1:22" x14ac:dyDescent="0.2">
      <c r="A16" s="19"/>
      <c r="B16" s="41"/>
      <c r="C16" s="34"/>
      <c r="D16" s="22">
        <f>K39</f>
        <v>36</v>
      </c>
      <c r="E16" s="24">
        <f>-C16*K40</f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4">
        <f>C16*K41</f>
        <v>0</v>
      </c>
      <c r="Q16" s="19"/>
      <c r="V16" s="3"/>
    </row>
    <row r="17" spans="1:22" x14ac:dyDescent="0.2">
      <c r="A17" s="19"/>
      <c r="B17" s="41"/>
      <c r="C17" s="34"/>
      <c r="D17" s="22">
        <f>L39</f>
        <v>38</v>
      </c>
      <c r="E17" s="24">
        <f>-C17*L40</f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4">
        <f>C17*L41</f>
        <v>0</v>
      </c>
      <c r="Q17" s="19"/>
      <c r="V17" s="3"/>
    </row>
    <row r="18" spans="1:22" x14ac:dyDescent="0.2">
      <c r="A18" s="19"/>
      <c r="B18" s="41"/>
      <c r="C18" s="35">
        <v>1</v>
      </c>
      <c r="D18" s="23">
        <f>M39</f>
        <v>40</v>
      </c>
      <c r="E18" s="24">
        <f>-C18*M40</f>
        <v>-2.2290702074708548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4">
        <f>C18*M41</f>
        <v>-0.50033338165289942</v>
      </c>
      <c r="Q18" s="19"/>
      <c r="V18" s="3"/>
    </row>
    <row r="19" spans="1:22" x14ac:dyDescent="0.2">
      <c r="A19" s="19"/>
      <c r="B19" s="41"/>
      <c r="C19" s="34"/>
      <c r="D19" s="22">
        <f>N39</f>
        <v>42</v>
      </c>
      <c r="E19" s="24">
        <f>-C19*N40</f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4">
        <f>C19*N41</f>
        <v>0</v>
      </c>
      <c r="Q19" s="19"/>
      <c r="V19" s="3"/>
    </row>
    <row r="20" spans="1:22" x14ac:dyDescent="0.2">
      <c r="A20" s="19"/>
      <c r="B20" s="41"/>
      <c r="C20" s="34"/>
      <c r="D20" s="22">
        <f>O39</f>
        <v>44</v>
      </c>
      <c r="E20" s="24">
        <f>-C20*O40</f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4">
        <f>C20*O41</f>
        <v>0</v>
      </c>
      <c r="Q20" s="19"/>
      <c r="V20" s="3"/>
    </row>
    <row r="21" spans="1:22" ht="13.5" thickBot="1" x14ac:dyDescent="0.25">
      <c r="A21" s="19"/>
      <c r="B21" s="42"/>
      <c r="C21" s="36"/>
      <c r="D21" s="22">
        <f>P39</f>
        <v>46</v>
      </c>
      <c r="E21" s="24">
        <f>-C21*P40</f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4">
        <f>C21*P41</f>
        <v>0</v>
      </c>
      <c r="Q21" s="19"/>
      <c r="V21" s="3"/>
    </row>
    <row r="22" spans="1:22" ht="16.5" customHeight="1" x14ac:dyDescent="0.2">
      <c r="A22" s="19"/>
      <c r="B22" s="20"/>
      <c r="C22" s="20"/>
      <c r="D22" s="19"/>
      <c r="E22" s="25" t="s">
        <v>14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5" t="s">
        <v>13</v>
      </c>
      <c r="Q22" s="19"/>
      <c r="V22" s="3"/>
    </row>
    <row r="23" spans="1:22" x14ac:dyDescent="0.2">
      <c r="A23" s="19"/>
      <c r="B23" s="19"/>
      <c r="C23" s="20"/>
      <c r="D23" s="19"/>
      <c r="E23" s="24">
        <f>SUM(E8:E21,E6)</f>
        <v>-3.4754413503443065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4">
        <f>SUM(P8:P21,P6)</f>
        <v>-3.5999152871561024E-2</v>
      </c>
      <c r="Q23" s="19"/>
      <c r="V23" s="3"/>
    </row>
    <row r="24" spans="1:22" x14ac:dyDescent="0.2">
      <c r="A24" s="19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22" x14ac:dyDescent="0.2">
      <c r="A25" s="19"/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7" spans="1:22" x14ac:dyDescent="0.2">
      <c r="B27" s="32" t="s">
        <v>15</v>
      </c>
    </row>
    <row r="28" spans="1:22" x14ac:dyDescent="0.2">
      <c r="B28" s="32" t="s">
        <v>16</v>
      </c>
    </row>
    <row r="29" spans="1:22" x14ac:dyDescent="0.2">
      <c r="B29" s="32" t="s">
        <v>17</v>
      </c>
    </row>
    <row r="30" spans="1:22" x14ac:dyDescent="0.2">
      <c r="B30" t="s">
        <v>18</v>
      </c>
    </row>
    <row r="31" spans="1:22" x14ac:dyDescent="0.2">
      <c r="B31" t="s">
        <v>19</v>
      </c>
    </row>
    <row r="32" spans="1:22" x14ac:dyDescent="0.2">
      <c r="B32" s="32" t="s">
        <v>15</v>
      </c>
    </row>
    <row r="37" spans="1:23" x14ac:dyDescent="0.2">
      <c r="B37" s="14" t="s">
        <v>9</v>
      </c>
      <c r="C37" s="10" t="s">
        <v>0</v>
      </c>
      <c r="D37" s="7"/>
      <c r="E37" s="7"/>
      <c r="F37" s="7"/>
      <c r="G37" s="7"/>
      <c r="H37" s="7"/>
      <c r="I37" s="7"/>
      <c r="J37" s="11" t="s">
        <v>2</v>
      </c>
      <c r="K37" s="5"/>
      <c r="L37" s="5"/>
      <c r="M37" s="5"/>
      <c r="N37" s="5"/>
      <c r="O37" s="5"/>
      <c r="P37" s="5"/>
      <c r="Q37" s="9" t="s">
        <v>6</v>
      </c>
      <c r="V37" s="9"/>
    </row>
    <row r="38" spans="1:23" x14ac:dyDescent="0.2">
      <c r="A38" s="9" t="s">
        <v>5</v>
      </c>
      <c r="B38" s="16">
        <f>C6</f>
        <v>0</v>
      </c>
      <c r="C38" s="17">
        <f>C8</f>
        <v>0</v>
      </c>
      <c r="D38" s="17">
        <f>C9</f>
        <v>0</v>
      </c>
      <c r="E38" s="17">
        <f>C10</f>
        <v>0</v>
      </c>
      <c r="F38" s="17">
        <f>C11</f>
        <v>1</v>
      </c>
      <c r="G38" s="17">
        <f>C12</f>
        <v>0</v>
      </c>
      <c r="H38" s="17">
        <f>C13</f>
        <v>0</v>
      </c>
      <c r="I38" s="17">
        <f>C14</f>
        <v>-1</v>
      </c>
      <c r="J38" s="18">
        <f>C15</f>
        <v>-1</v>
      </c>
      <c r="K38" s="18">
        <f>C16</f>
        <v>0</v>
      </c>
      <c r="L38" s="18">
        <f>C17</f>
        <v>0</v>
      </c>
      <c r="M38" s="18">
        <f>C18</f>
        <v>1</v>
      </c>
      <c r="N38" s="18">
        <f>C19</f>
        <v>0</v>
      </c>
      <c r="O38" s="18">
        <f>C20</f>
        <v>0</v>
      </c>
      <c r="P38" s="18">
        <f>C21</f>
        <v>0</v>
      </c>
      <c r="R38" s="3"/>
      <c r="S38" s="3"/>
      <c r="T38" s="3"/>
      <c r="W38" s="1"/>
    </row>
    <row r="39" spans="1:23" x14ac:dyDescent="0.2">
      <c r="A39" s="9" t="s">
        <v>1</v>
      </c>
      <c r="B39" s="14"/>
      <c r="C39" s="8">
        <v>34</v>
      </c>
      <c r="D39" s="8">
        <f t="shared" ref="D39:I39" si="0">C39+2</f>
        <v>36</v>
      </c>
      <c r="E39" s="8">
        <f t="shared" si="0"/>
        <v>38</v>
      </c>
      <c r="F39" s="12">
        <f t="shared" si="0"/>
        <v>40</v>
      </c>
      <c r="G39" s="8">
        <f t="shared" si="0"/>
        <v>42</v>
      </c>
      <c r="H39" s="8">
        <f t="shared" si="0"/>
        <v>44</v>
      </c>
      <c r="I39" s="8">
        <f t="shared" si="0"/>
        <v>46</v>
      </c>
      <c r="J39" s="6">
        <f t="shared" ref="J39:P39" si="1">C39</f>
        <v>34</v>
      </c>
      <c r="K39" s="6">
        <f t="shared" si="1"/>
        <v>36</v>
      </c>
      <c r="L39" s="6">
        <f t="shared" si="1"/>
        <v>38</v>
      </c>
      <c r="M39" s="13">
        <f t="shared" si="1"/>
        <v>40</v>
      </c>
      <c r="N39" s="6">
        <f t="shared" si="1"/>
        <v>42</v>
      </c>
      <c r="O39" s="6">
        <f t="shared" si="1"/>
        <v>44</v>
      </c>
      <c r="P39" s="6">
        <f t="shared" si="1"/>
        <v>46</v>
      </c>
    </row>
    <row r="40" spans="1:23" x14ac:dyDescent="0.2">
      <c r="A40" s="9" t="s">
        <v>3</v>
      </c>
      <c r="B40" s="15">
        <f>W40</f>
        <v>0</v>
      </c>
      <c r="C40" s="8">
        <v>5.841615604882989</v>
      </c>
      <c r="D40" s="8">
        <v>4.2484647240441049</v>
      </c>
      <c r="E40" s="8">
        <v>2.9173942194086067</v>
      </c>
      <c r="F40" s="12">
        <v>1.8862156188622237</v>
      </c>
      <c r="G40" s="8">
        <v>1.147723587779625</v>
      </c>
      <c r="H40" s="8">
        <v>0.65822952073216712</v>
      </c>
      <c r="I40" s="8">
        <v>0.35680247078844296</v>
      </c>
      <c r="J40" s="6">
        <v>0.28304200520032907</v>
      </c>
      <c r="K40" s="6">
        <v>0.65703385379187296</v>
      </c>
      <c r="L40" s="6">
        <v>1.2931060785868098</v>
      </c>
      <c r="M40" s="13">
        <v>2.2290702074708548</v>
      </c>
      <c r="N40" s="6">
        <v>3.4577209058186913</v>
      </c>
      <c r="O40" s="6">
        <v>4.9353695682016614</v>
      </c>
      <c r="P40" s="6">
        <v>6.6010852476883723</v>
      </c>
    </row>
    <row r="41" spans="1:23" x14ac:dyDescent="0.2">
      <c r="A41" s="9" t="s">
        <v>4</v>
      </c>
      <c r="B41" s="14"/>
      <c r="C41" s="8">
        <v>0.89163746648177777</v>
      </c>
      <c r="D41" s="8">
        <v>0.78829997122816242</v>
      </c>
      <c r="E41" s="8">
        <v>0.65147330548973326</v>
      </c>
      <c r="F41" s="12">
        <v>0.49966661834710058</v>
      </c>
      <c r="G41" s="8">
        <v>0.3549711198594151</v>
      </c>
      <c r="H41" s="8">
        <v>0.23399144950830528</v>
      </c>
      <c r="I41" s="8">
        <v>0.1436949230839844</v>
      </c>
      <c r="J41" s="30">
        <v>-0.10836253351822223</v>
      </c>
      <c r="K41" s="30">
        <v>-0.21170002877183758</v>
      </c>
      <c r="L41" s="30">
        <v>-0.34852669451026674</v>
      </c>
      <c r="M41" s="31">
        <v>-0.50033338165289942</v>
      </c>
      <c r="N41" s="30">
        <v>-0.6450288801405849</v>
      </c>
      <c r="O41" s="30">
        <v>-0.7660085504916947</v>
      </c>
      <c r="P41" s="30">
        <v>-0.85630507691601565</v>
      </c>
      <c r="Q41" s="9" t="s">
        <v>7</v>
      </c>
      <c r="R41" s="9" t="s">
        <v>0</v>
      </c>
      <c r="S41" s="9" t="s">
        <v>2</v>
      </c>
      <c r="T41" s="9" t="s">
        <v>8</v>
      </c>
      <c r="W41" s="4"/>
    </row>
    <row r="42" spans="1:23" x14ac:dyDescent="0.2">
      <c r="A42" s="2">
        <v>24</v>
      </c>
      <c r="B42" s="2">
        <f>$B$38*(A42-$B$40)</f>
        <v>0</v>
      </c>
      <c r="C42" s="3">
        <f>C$38*(IF($A42&gt;C$39,$A42-C$39,0)-C$40)</f>
        <v>0</v>
      </c>
      <c r="D42" s="3">
        <f t="shared" ref="D42:I57" si="2">D$38*(IF($A42&gt;D$39,$A42-D$39,0)-D$40)</f>
        <v>0</v>
      </c>
      <c r="E42" s="3">
        <f t="shared" si="2"/>
        <v>0</v>
      </c>
      <c r="F42" s="3">
        <f t="shared" si="2"/>
        <v>-1.8862156188622237</v>
      </c>
      <c r="G42" s="3">
        <f t="shared" si="2"/>
        <v>0</v>
      </c>
      <c r="H42" s="3">
        <f t="shared" si="2"/>
        <v>0</v>
      </c>
      <c r="I42" s="3">
        <f t="shared" si="2"/>
        <v>0.35680247078844296</v>
      </c>
      <c r="J42" s="3">
        <f>J$38*(IF($A42&lt;J$39,J$39-$A42,0)-J$40)</f>
        <v>-9.7169579947996709</v>
      </c>
      <c r="K42" s="3">
        <f t="shared" ref="K42:P57" si="3">K$38*(IF($A42&lt;K$39,K$39-$A42,0)-K$40)</f>
        <v>0</v>
      </c>
      <c r="L42" s="3">
        <f t="shared" si="3"/>
        <v>0</v>
      </c>
      <c r="M42" s="3">
        <f t="shared" si="3"/>
        <v>13.770929792529145</v>
      </c>
      <c r="N42" s="3">
        <f t="shared" si="3"/>
        <v>0</v>
      </c>
      <c r="O42" s="3">
        <f t="shared" si="3"/>
        <v>0</v>
      </c>
      <c r="P42" s="3">
        <f t="shared" si="3"/>
        <v>0</v>
      </c>
      <c r="Q42" s="3">
        <f>A42</f>
        <v>24</v>
      </c>
      <c r="R42" s="3">
        <f>SUM(C42:I42)</f>
        <v>-1.5294131480737807</v>
      </c>
      <c r="S42" s="3">
        <f>SUM(J42:P42)</f>
        <v>4.0539717977294742</v>
      </c>
      <c r="T42" s="3">
        <f>S42+R42+B42</f>
        <v>2.5245586496556935</v>
      </c>
    </row>
    <row r="43" spans="1:23" x14ac:dyDescent="0.2">
      <c r="A43" s="2">
        <f>A42+0.2</f>
        <v>24.2</v>
      </c>
      <c r="B43" s="2">
        <f t="shared" ref="B43:B106" si="4">$B$38*(A43-$B$40)</f>
        <v>0</v>
      </c>
      <c r="C43" s="3">
        <f t="shared" ref="C43:I106" si="5">C$38*(IF($A43&gt;C$39,$A43-C$39,0)-C$40)</f>
        <v>0</v>
      </c>
      <c r="D43" s="3">
        <f t="shared" si="2"/>
        <v>0</v>
      </c>
      <c r="E43" s="3">
        <f t="shared" si="2"/>
        <v>0</v>
      </c>
      <c r="F43" s="3">
        <f t="shared" si="2"/>
        <v>-1.8862156188622237</v>
      </c>
      <c r="G43" s="3">
        <f t="shared" si="2"/>
        <v>0</v>
      </c>
      <c r="H43" s="3">
        <f t="shared" si="2"/>
        <v>0</v>
      </c>
      <c r="I43" s="3">
        <f t="shared" si="2"/>
        <v>0.35680247078844296</v>
      </c>
      <c r="J43" s="3">
        <f t="shared" ref="J43:P106" si="6">J$38*(IF($A43&lt;J$39,J$39-$A43,0)-J$40)</f>
        <v>-9.5169579947996716</v>
      </c>
      <c r="K43" s="3">
        <f t="shared" si="3"/>
        <v>0</v>
      </c>
      <c r="L43" s="3">
        <f t="shared" si="3"/>
        <v>0</v>
      </c>
      <c r="M43" s="3">
        <f t="shared" si="3"/>
        <v>13.570929792529146</v>
      </c>
      <c r="N43" s="3">
        <f t="shared" si="3"/>
        <v>0</v>
      </c>
      <c r="O43" s="3">
        <f t="shared" si="3"/>
        <v>0</v>
      </c>
      <c r="P43" s="3">
        <f t="shared" si="3"/>
        <v>0</v>
      </c>
      <c r="Q43" s="3">
        <f t="shared" ref="Q43:Q106" si="7">A43</f>
        <v>24.2</v>
      </c>
      <c r="R43" s="3">
        <f t="shared" ref="R43:R106" si="8">SUM(C43:I43)</f>
        <v>-1.5294131480737807</v>
      </c>
      <c r="S43" s="3">
        <f t="shared" ref="S43:S106" si="9">SUM(J43:P43)</f>
        <v>4.0539717977294742</v>
      </c>
      <c r="T43" s="3">
        <f t="shared" ref="T43:T106" si="10">S43+R43+B43</f>
        <v>2.5245586496556935</v>
      </c>
    </row>
    <row r="44" spans="1:23" x14ac:dyDescent="0.2">
      <c r="A44" s="2">
        <f>A43+A43-A42</f>
        <v>24.4</v>
      </c>
      <c r="B44" s="2">
        <f t="shared" si="4"/>
        <v>0</v>
      </c>
      <c r="C44" s="3">
        <f t="shared" si="5"/>
        <v>0</v>
      </c>
      <c r="D44" s="3">
        <f t="shared" si="2"/>
        <v>0</v>
      </c>
      <c r="E44" s="3">
        <f t="shared" si="2"/>
        <v>0</v>
      </c>
      <c r="F44" s="3">
        <f t="shared" si="2"/>
        <v>-1.8862156188622237</v>
      </c>
      <c r="G44" s="3">
        <f t="shared" si="2"/>
        <v>0</v>
      </c>
      <c r="H44" s="3">
        <f t="shared" si="2"/>
        <v>0</v>
      </c>
      <c r="I44" s="3">
        <f t="shared" si="2"/>
        <v>0.35680247078844296</v>
      </c>
      <c r="J44" s="3">
        <f t="shared" si="6"/>
        <v>-9.3169579947996723</v>
      </c>
      <c r="K44" s="3">
        <f t="shared" si="3"/>
        <v>0</v>
      </c>
      <c r="L44" s="3">
        <f t="shared" si="3"/>
        <v>0</v>
      </c>
      <c r="M44" s="3">
        <f t="shared" si="3"/>
        <v>13.370929792529147</v>
      </c>
      <c r="N44" s="3">
        <f t="shared" si="3"/>
        <v>0</v>
      </c>
      <c r="O44" s="3">
        <f t="shared" si="3"/>
        <v>0</v>
      </c>
      <c r="P44" s="3">
        <f t="shared" si="3"/>
        <v>0</v>
      </c>
      <c r="Q44" s="3">
        <f t="shared" si="7"/>
        <v>24.4</v>
      </c>
      <c r="R44" s="3">
        <f t="shared" si="8"/>
        <v>-1.5294131480737807</v>
      </c>
      <c r="S44" s="3">
        <f t="shared" si="9"/>
        <v>4.0539717977294742</v>
      </c>
      <c r="T44" s="3">
        <f t="shared" si="10"/>
        <v>2.5245586496556935</v>
      </c>
    </row>
    <row r="45" spans="1:23" x14ac:dyDescent="0.2">
      <c r="A45" s="2">
        <f t="shared" ref="A45:A108" si="11">A44+A44-A43</f>
        <v>24.599999999999998</v>
      </c>
      <c r="B45" s="2">
        <f t="shared" si="4"/>
        <v>0</v>
      </c>
      <c r="C45" s="3">
        <f t="shared" si="5"/>
        <v>0</v>
      </c>
      <c r="D45" s="3">
        <f t="shared" si="2"/>
        <v>0</v>
      </c>
      <c r="E45" s="3">
        <f t="shared" si="2"/>
        <v>0</v>
      </c>
      <c r="F45" s="3">
        <f t="shared" si="2"/>
        <v>-1.8862156188622237</v>
      </c>
      <c r="G45" s="3">
        <f t="shared" si="2"/>
        <v>0</v>
      </c>
      <c r="H45" s="3">
        <f t="shared" si="2"/>
        <v>0</v>
      </c>
      <c r="I45" s="3">
        <f t="shared" si="2"/>
        <v>0.35680247078844296</v>
      </c>
      <c r="J45" s="3">
        <f t="shared" si="6"/>
        <v>-9.1169579947996731</v>
      </c>
      <c r="K45" s="3">
        <f t="shared" si="3"/>
        <v>0</v>
      </c>
      <c r="L45" s="3">
        <f t="shared" si="3"/>
        <v>0</v>
      </c>
      <c r="M45" s="3">
        <f t="shared" si="3"/>
        <v>13.170929792529147</v>
      </c>
      <c r="N45" s="3">
        <f t="shared" si="3"/>
        <v>0</v>
      </c>
      <c r="O45" s="3">
        <f t="shared" si="3"/>
        <v>0</v>
      </c>
      <c r="P45" s="3">
        <f t="shared" si="3"/>
        <v>0</v>
      </c>
      <c r="Q45" s="3">
        <f t="shared" si="7"/>
        <v>24.599999999999998</v>
      </c>
      <c r="R45" s="3">
        <f t="shared" si="8"/>
        <v>-1.5294131480737807</v>
      </c>
      <c r="S45" s="3">
        <f t="shared" si="9"/>
        <v>4.0539717977294742</v>
      </c>
      <c r="T45" s="3">
        <f t="shared" si="10"/>
        <v>2.5245586496556935</v>
      </c>
    </row>
    <row r="46" spans="1:23" x14ac:dyDescent="0.2">
      <c r="A46" s="2">
        <f t="shared" si="11"/>
        <v>24.799999999999997</v>
      </c>
      <c r="B46" s="2">
        <f t="shared" si="4"/>
        <v>0</v>
      </c>
      <c r="C46" s="3">
        <f t="shared" si="5"/>
        <v>0</v>
      </c>
      <c r="D46" s="3">
        <f t="shared" si="2"/>
        <v>0</v>
      </c>
      <c r="E46" s="3">
        <f t="shared" si="2"/>
        <v>0</v>
      </c>
      <c r="F46" s="3">
        <f t="shared" si="2"/>
        <v>-1.8862156188622237</v>
      </c>
      <c r="G46" s="3">
        <f t="shared" si="2"/>
        <v>0</v>
      </c>
      <c r="H46" s="3">
        <f t="shared" si="2"/>
        <v>0</v>
      </c>
      <c r="I46" s="3">
        <f t="shared" si="2"/>
        <v>0.35680247078844296</v>
      </c>
      <c r="J46" s="3">
        <f t="shared" si="6"/>
        <v>-8.9169579947996738</v>
      </c>
      <c r="K46" s="3">
        <f t="shared" si="3"/>
        <v>0</v>
      </c>
      <c r="L46" s="3">
        <f t="shared" si="3"/>
        <v>0</v>
      </c>
      <c r="M46" s="3">
        <f t="shared" si="3"/>
        <v>12.970929792529148</v>
      </c>
      <c r="N46" s="3">
        <f t="shared" si="3"/>
        <v>0</v>
      </c>
      <c r="O46" s="3">
        <f t="shared" si="3"/>
        <v>0</v>
      </c>
      <c r="P46" s="3">
        <f t="shared" si="3"/>
        <v>0</v>
      </c>
      <c r="Q46" s="3">
        <f t="shared" si="7"/>
        <v>24.799999999999997</v>
      </c>
      <c r="R46" s="3">
        <f t="shared" si="8"/>
        <v>-1.5294131480737807</v>
      </c>
      <c r="S46" s="3">
        <f t="shared" si="9"/>
        <v>4.0539717977294742</v>
      </c>
      <c r="T46" s="3">
        <f t="shared" si="10"/>
        <v>2.5245586496556935</v>
      </c>
    </row>
    <row r="47" spans="1:23" x14ac:dyDescent="0.2">
      <c r="A47" s="2">
        <f t="shared" si="11"/>
        <v>24.999999999999996</v>
      </c>
      <c r="B47" s="2">
        <f t="shared" si="4"/>
        <v>0</v>
      </c>
      <c r="C47" s="3">
        <f t="shared" si="5"/>
        <v>0</v>
      </c>
      <c r="D47" s="3">
        <f t="shared" si="2"/>
        <v>0</v>
      </c>
      <c r="E47" s="3">
        <f t="shared" si="2"/>
        <v>0</v>
      </c>
      <c r="F47" s="3">
        <f t="shared" si="2"/>
        <v>-1.8862156188622237</v>
      </c>
      <c r="G47" s="3">
        <f t="shared" si="2"/>
        <v>0</v>
      </c>
      <c r="H47" s="3">
        <f t="shared" si="2"/>
        <v>0</v>
      </c>
      <c r="I47" s="3">
        <f t="shared" si="2"/>
        <v>0.35680247078844296</v>
      </c>
      <c r="J47" s="3">
        <f t="shared" si="6"/>
        <v>-8.7169579947996745</v>
      </c>
      <c r="K47" s="3">
        <f t="shared" si="3"/>
        <v>0</v>
      </c>
      <c r="L47" s="3">
        <f t="shared" si="3"/>
        <v>0</v>
      </c>
      <c r="M47" s="3">
        <f t="shared" si="3"/>
        <v>12.770929792529149</v>
      </c>
      <c r="N47" s="3">
        <f t="shared" si="3"/>
        <v>0</v>
      </c>
      <c r="O47" s="3">
        <f t="shared" si="3"/>
        <v>0</v>
      </c>
      <c r="P47" s="3">
        <f t="shared" si="3"/>
        <v>0</v>
      </c>
      <c r="Q47" s="3">
        <f t="shared" si="7"/>
        <v>24.999999999999996</v>
      </c>
      <c r="R47" s="3">
        <f t="shared" si="8"/>
        <v>-1.5294131480737807</v>
      </c>
      <c r="S47" s="3">
        <f t="shared" si="9"/>
        <v>4.0539717977294742</v>
      </c>
      <c r="T47" s="3">
        <f t="shared" si="10"/>
        <v>2.5245586496556935</v>
      </c>
    </row>
    <row r="48" spans="1:23" x14ac:dyDescent="0.2">
      <c r="A48" s="2">
        <f t="shared" si="11"/>
        <v>25.199999999999996</v>
      </c>
      <c r="B48" s="2">
        <f t="shared" si="4"/>
        <v>0</v>
      </c>
      <c r="C48" s="3">
        <f t="shared" si="5"/>
        <v>0</v>
      </c>
      <c r="D48" s="3">
        <f t="shared" si="2"/>
        <v>0</v>
      </c>
      <c r="E48" s="3">
        <f t="shared" si="2"/>
        <v>0</v>
      </c>
      <c r="F48" s="3">
        <f t="shared" si="2"/>
        <v>-1.8862156188622237</v>
      </c>
      <c r="G48" s="3">
        <f t="shared" si="2"/>
        <v>0</v>
      </c>
      <c r="H48" s="3">
        <f t="shared" si="2"/>
        <v>0</v>
      </c>
      <c r="I48" s="3">
        <f t="shared" si="2"/>
        <v>0.35680247078844296</v>
      </c>
      <c r="J48" s="3">
        <f t="shared" si="6"/>
        <v>-8.5169579947996752</v>
      </c>
      <c r="K48" s="3">
        <f t="shared" si="3"/>
        <v>0</v>
      </c>
      <c r="L48" s="3">
        <f t="shared" si="3"/>
        <v>0</v>
      </c>
      <c r="M48" s="3">
        <f t="shared" si="3"/>
        <v>12.570929792529149</v>
      </c>
      <c r="N48" s="3">
        <f t="shared" si="3"/>
        <v>0</v>
      </c>
      <c r="O48" s="3">
        <f t="shared" si="3"/>
        <v>0</v>
      </c>
      <c r="P48" s="3">
        <f t="shared" si="3"/>
        <v>0</v>
      </c>
      <c r="Q48" s="3">
        <f t="shared" si="7"/>
        <v>25.199999999999996</v>
      </c>
      <c r="R48" s="3">
        <f t="shared" si="8"/>
        <v>-1.5294131480737807</v>
      </c>
      <c r="S48" s="3">
        <f t="shared" si="9"/>
        <v>4.0539717977294742</v>
      </c>
      <c r="T48" s="3">
        <f t="shared" si="10"/>
        <v>2.5245586496556935</v>
      </c>
    </row>
    <row r="49" spans="1:20" x14ac:dyDescent="0.2">
      <c r="A49" s="2">
        <f t="shared" si="11"/>
        <v>25.399999999999995</v>
      </c>
      <c r="B49" s="2">
        <f t="shared" si="4"/>
        <v>0</v>
      </c>
      <c r="C49" s="3">
        <f t="shared" si="5"/>
        <v>0</v>
      </c>
      <c r="D49" s="3">
        <f t="shared" si="2"/>
        <v>0</v>
      </c>
      <c r="E49" s="3">
        <f t="shared" si="2"/>
        <v>0</v>
      </c>
      <c r="F49" s="3">
        <f t="shared" si="2"/>
        <v>-1.8862156188622237</v>
      </c>
      <c r="G49" s="3">
        <f t="shared" si="2"/>
        <v>0</v>
      </c>
      <c r="H49" s="3">
        <f t="shared" si="2"/>
        <v>0</v>
      </c>
      <c r="I49" s="3">
        <f t="shared" si="2"/>
        <v>0.35680247078844296</v>
      </c>
      <c r="J49" s="3">
        <f t="shared" si="6"/>
        <v>-8.3169579947996759</v>
      </c>
      <c r="K49" s="3">
        <f t="shared" si="3"/>
        <v>0</v>
      </c>
      <c r="L49" s="3">
        <f t="shared" si="3"/>
        <v>0</v>
      </c>
      <c r="M49" s="3">
        <f t="shared" si="3"/>
        <v>12.37092979252915</v>
      </c>
      <c r="N49" s="3">
        <f t="shared" si="3"/>
        <v>0</v>
      </c>
      <c r="O49" s="3">
        <f t="shared" si="3"/>
        <v>0</v>
      </c>
      <c r="P49" s="3">
        <f t="shared" si="3"/>
        <v>0</v>
      </c>
      <c r="Q49" s="3">
        <f t="shared" si="7"/>
        <v>25.399999999999995</v>
      </c>
      <c r="R49" s="3">
        <f t="shared" si="8"/>
        <v>-1.5294131480737807</v>
      </c>
      <c r="S49" s="3">
        <f t="shared" si="9"/>
        <v>4.0539717977294742</v>
      </c>
      <c r="T49" s="3">
        <f t="shared" si="10"/>
        <v>2.5245586496556935</v>
      </c>
    </row>
    <row r="50" spans="1:20" x14ac:dyDescent="0.2">
      <c r="A50" s="2">
        <f t="shared" si="11"/>
        <v>25.599999999999994</v>
      </c>
      <c r="B50" s="2">
        <f t="shared" si="4"/>
        <v>0</v>
      </c>
      <c r="C50" s="3">
        <f t="shared" si="5"/>
        <v>0</v>
      </c>
      <c r="D50" s="3">
        <f t="shared" si="2"/>
        <v>0</v>
      </c>
      <c r="E50" s="3">
        <f t="shared" si="2"/>
        <v>0</v>
      </c>
      <c r="F50" s="3">
        <f t="shared" si="2"/>
        <v>-1.8862156188622237</v>
      </c>
      <c r="G50" s="3">
        <f t="shared" si="2"/>
        <v>0</v>
      </c>
      <c r="H50" s="3">
        <f t="shared" si="2"/>
        <v>0</v>
      </c>
      <c r="I50" s="3">
        <f t="shared" si="2"/>
        <v>0.35680247078844296</v>
      </c>
      <c r="J50" s="3">
        <f t="shared" si="6"/>
        <v>-8.1169579947996766</v>
      </c>
      <c r="K50" s="3">
        <f t="shared" si="3"/>
        <v>0</v>
      </c>
      <c r="L50" s="3">
        <f t="shared" si="3"/>
        <v>0</v>
      </c>
      <c r="M50" s="3">
        <f t="shared" si="3"/>
        <v>12.170929792529151</v>
      </c>
      <c r="N50" s="3">
        <f t="shared" si="3"/>
        <v>0</v>
      </c>
      <c r="O50" s="3">
        <f t="shared" si="3"/>
        <v>0</v>
      </c>
      <c r="P50" s="3">
        <f t="shared" si="3"/>
        <v>0</v>
      </c>
      <c r="Q50" s="3">
        <f t="shared" si="7"/>
        <v>25.599999999999994</v>
      </c>
      <c r="R50" s="3">
        <f t="shared" si="8"/>
        <v>-1.5294131480737807</v>
      </c>
      <c r="S50" s="3">
        <f t="shared" si="9"/>
        <v>4.0539717977294742</v>
      </c>
      <c r="T50" s="3">
        <f t="shared" si="10"/>
        <v>2.5245586496556935</v>
      </c>
    </row>
    <row r="51" spans="1:20" x14ac:dyDescent="0.2">
      <c r="A51" s="2">
        <f t="shared" si="11"/>
        <v>25.799999999999994</v>
      </c>
      <c r="B51" s="2">
        <f t="shared" si="4"/>
        <v>0</v>
      </c>
      <c r="C51" s="3">
        <f t="shared" si="5"/>
        <v>0</v>
      </c>
      <c r="D51" s="3">
        <f t="shared" si="2"/>
        <v>0</v>
      </c>
      <c r="E51" s="3">
        <f t="shared" si="2"/>
        <v>0</v>
      </c>
      <c r="F51" s="3">
        <f t="shared" si="2"/>
        <v>-1.8862156188622237</v>
      </c>
      <c r="G51" s="3">
        <f t="shared" si="2"/>
        <v>0</v>
      </c>
      <c r="H51" s="3">
        <f t="shared" si="2"/>
        <v>0</v>
      </c>
      <c r="I51" s="3">
        <f t="shared" si="2"/>
        <v>0.35680247078844296</v>
      </c>
      <c r="J51" s="3">
        <f t="shared" si="6"/>
        <v>-7.9169579947996773</v>
      </c>
      <c r="K51" s="3">
        <f t="shared" si="3"/>
        <v>0</v>
      </c>
      <c r="L51" s="3">
        <f t="shared" si="3"/>
        <v>0</v>
      </c>
      <c r="M51" s="3">
        <f t="shared" si="3"/>
        <v>11.970929792529152</v>
      </c>
      <c r="N51" s="3">
        <f t="shared" si="3"/>
        <v>0</v>
      </c>
      <c r="O51" s="3">
        <f t="shared" si="3"/>
        <v>0</v>
      </c>
      <c r="P51" s="3">
        <f t="shared" si="3"/>
        <v>0</v>
      </c>
      <c r="Q51" s="3">
        <f t="shared" si="7"/>
        <v>25.799999999999994</v>
      </c>
      <c r="R51" s="3">
        <f t="shared" si="8"/>
        <v>-1.5294131480737807</v>
      </c>
      <c r="S51" s="3">
        <f t="shared" si="9"/>
        <v>4.0539717977294742</v>
      </c>
      <c r="T51" s="3">
        <f t="shared" si="10"/>
        <v>2.5245586496556935</v>
      </c>
    </row>
    <row r="52" spans="1:20" x14ac:dyDescent="0.2">
      <c r="A52" s="2">
        <f t="shared" si="11"/>
        <v>25.999999999999993</v>
      </c>
      <c r="B52" s="2">
        <f t="shared" si="4"/>
        <v>0</v>
      </c>
      <c r="C52" s="3">
        <f t="shared" si="5"/>
        <v>0</v>
      </c>
      <c r="D52" s="3">
        <f t="shared" si="2"/>
        <v>0</v>
      </c>
      <c r="E52" s="3">
        <f t="shared" si="2"/>
        <v>0</v>
      </c>
      <c r="F52" s="3">
        <f t="shared" si="2"/>
        <v>-1.8862156188622237</v>
      </c>
      <c r="G52" s="3">
        <f t="shared" si="2"/>
        <v>0</v>
      </c>
      <c r="H52" s="3">
        <f t="shared" si="2"/>
        <v>0</v>
      </c>
      <c r="I52" s="3">
        <f t="shared" si="2"/>
        <v>0.35680247078844296</v>
      </c>
      <c r="J52" s="3">
        <f t="shared" si="6"/>
        <v>-7.716957994799678</v>
      </c>
      <c r="K52" s="3">
        <f t="shared" si="3"/>
        <v>0</v>
      </c>
      <c r="L52" s="3">
        <f t="shared" si="3"/>
        <v>0</v>
      </c>
      <c r="M52" s="3">
        <f t="shared" si="3"/>
        <v>11.770929792529152</v>
      </c>
      <c r="N52" s="3">
        <f t="shared" si="3"/>
        <v>0</v>
      </c>
      <c r="O52" s="3">
        <f t="shared" si="3"/>
        <v>0</v>
      </c>
      <c r="P52" s="3">
        <f t="shared" si="3"/>
        <v>0</v>
      </c>
      <c r="Q52" s="3">
        <f t="shared" si="7"/>
        <v>25.999999999999993</v>
      </c>
      <c r="R52" s="3">
        <f t="shared" si="8"/>
        <v>-1.5294131480737807</v>
      </c>
      <c r="S52" s="3">
        <f t="shared" si="9"/>
        <v>4.0539717977294742</v>
      </c>
      <c r="T52" s="3">
        <f t="shared" si="10"/>
        <v>2.5245586496556935</v>
      </c>
    </row>
    <row r="53" spans="1:20" x14ac:dyDescent="0.2">
      <c r="A53" s="2">
        <f t="shared" si="11"/>
        <v>26.199999999999992</v>
      </c>
      <c r="B53" s="2">
        <f t="shared" si="4"/>
        <v>0</v>
      </c>
      <c r="C53" s="3">
        <f t="shared" si="5"/>
        <v>0</v>
      </c>
      <c r="D53" s="3">
        <f t="shared" si="2"/>
        <v>0</v>
      </c>
      <c r="E53" s="3">
        <f t="shared" si="2"/>
        <v>0</v>
      </c>
      <c r="F53" s="3">
        <f t="shared" si="2"/>
        <v>-1.8862156188622237</v>
      </c>
      <c r="G53" s="3">
        <f t="shared" si="2"/>
        <v>0</v>
      </c>
      <c r="H53" s="3">
        <f t="shared" si="2"/>
        <v>0</v>
      </c>
      <c r="I53" s="3">
        <f t="shared" si="2"/>
        <v>0.35680247078844296</v>
      </c>
      <c r="J53" s="3">
        <f t="shared" si="6"/>
        <v>-7.5169579947996787</v>
      </c>
      <c r="K53" s="3">
        <f t="shared" si="3"/>
        <v>0</v>
      </c>
      <c r="L53" s="3">
        <f t="shared" si="3"/>
        <v>0</v>
      </c>
      <c r="M53" s="3">
        <f t="shared" si="3"/>
        <v>11.570929792529153</v>
      </c>
      <c r="N53" s="3">
        <f t="shared" si="3"/>
        <v>0</v>
      </c>
      <c r="O53" s="3">
        <f t="shared" si="3"/>
        <v>0</v>
      </c>
      <c r="P53" s="3">
        <f t="shared" si="3"/>
        <v>0</v>
      </c>
      <c r="Q53" s="3">
        <f t="shared" si="7"/>
        <v>26.199999999999992</v>
      </c>
      <c r="R53" s="3">
        <f t="shared" si="8"/>
        <v>-1.5294131480737807</v>
      </c>
      <c r="S53" s="3">
        <f t="shared" si="9"/>
        <v>4.0539717977294742</v>
      </c>
      <c r="T53" s="3">
        <f t="shared" si="10"/>
        <v>2.5245586496556935</v>
      </c>
    </row>
    <row r="54" spans="1:20" x14ac:dyDescent="0.2">
      <c r="A54" s="2">
        <f t="shared" si="11"/>
        <v>26.399999999999991</v>
      </c>
      <c r="B54" s="2">
        <f t="shared" si="4"/>
        <v>0</v>
      </c>
      <c r="C54" s="3">
        <f t="shared" si="5"/>
        <v>0</v>
      </c>
      <c r="D54" s="3">
        <f t="shared" si="2"/>
        <v>0</v>
      </c>
      <c r="E54" s="3">
        <f t="shared" si="2"/>
        <v>0</v>
      </c>
      <c r="F54" s="3">
        <f t="shared" si="2"/>
        <v>-1.8862156188622237</v>
      </c>
      <c r="G54" s="3">
        <f t="shared" si="2"/>
        <v>0</v>
      </c>
      <c r="H54" s="3">
        <f t="shared" si="2"/>
        <v>0</v>
      </c>
      <c r="I54" s="3">
        <f t="shared" si="2"/>
        <v>0.35680247078844296</v>
      </c>
      <c r="J54" s="3">
        <f t="shared" si="6"/>
        <v>-7.3169579947996795</v>
      </c>
      <c r="K54" s="3">
        <f t="shared" si="3"/>
        <v>0</v>
      </c>
      <c r="L54" s="3">
        <f t="shared" si="3"/>
        <v>0</v>
      </c>
      <c r="M54" s="3">
        <f t="shared" si="3"/>
        <v>11.370929792529154</v>
      </c>
      <c r="N54" s="3">
        <f t="shared" si="3"/>
        <v>0</v>
      </c>
      <c r="O54" s="3">
        <f t="shared" si="3"/>
        <v>0</v>
      </c>
      <c r="P54" s="3">
        <f t="shared" si="3"/>
        <v>0</v>
      </c>
      <c r="Q54" s="3">
        <f t="shared" si="7"/>
        <v>26.399999999999991</v>
      </c>
      <c r="R54" s="3">
        <f t="shared" si="8"/>
        <v>-1.5294131480737807</v>
      </c>
      <c r="S54" s="3">
        <f t="shared" si="9"/>
        <v>4.0539717977294742</v>
      </c>
      <c r="T54" s="3">
        <f t="shared" si="10"/>
        <v>2.5245586496556935</v>
      </c>
    </row>
    <row r="55" spans="1:20" x14ac:dyDescent="0.2">
      <c r="A55" s="2">
        <f t="shared" si="11"/>
        <v>26.599999999999991</v>
      </c>
      <c r="B55" s="2">
        <f t="shared" si="4"/>
        <v>0</v>
      </c>
      <c r="C55" s="3">
        <f t="shared" si="5"/>
        <v>0</v>
      </c>
      <c r="D55" s="3">
        <f t="shared" si="2"/>
        <v>0</v>
      </c>
      <c r="E55" s="3">
        <f t="shared" si="2"/>
        <v>0</v>
      </c>
      <c r="F55" s="3">
        <f t="shared" si="2"/>
        <v>-1.8862156188622237</v>
      </c>
      <c r="G55" s="3">
        <f t="shared" si="2"/>
        <v>0</v>
      </c>
      <c r="H55" s="3">
        <f t="shared" si="2"/>
        <v>0</v>
      </c>
      <c r="I55" s="3">
        <f t="shared" si="2"/>
        <v>0.35680247078844296</v>
      </c>
      <c r="J55" s="3">
        <f t="shared" si="6"/>
        <v>-7.1169579947996802</v>
      </c>
      <c r="K55" s="3">
        <f t="shared" si="3"/>
        <v>0</v>
      </c>
      <c r="L55" s="3">
        <f t="shared" si="3"/>
        <v>0</v>
      </c>
      <c r="M55" s="3">
        <f t="shared" si="3"/>
        <v>11.170929792529154</v>
      </c>
      <c r="N55" s="3">
        <f t="shared" si="3"/>
        <v>0</v>
      </c>
      <c r="O55" s="3">
        <f t="shared" si="3"/>
        <v>0</v>
      </c>
      <c r="P55" s="3">
        <f t="shared" si="3"/>
        <v>0</v>
      </c>
      <c r="Q55" s="3">
        <f t="shared" si="7"/>
        <v>26.599999999999991</v>
      </c>
      <c r="R55" s="3">
        <f t="shared" si="8"/>
        <v>-1.5294131480737807</v>
      </c>
      <c r="S55" s="3">
        <f t="shared" si="9"/>
        <v>4.0539717977294742</v>
      </c>
      <c r="T55" s="3">
        <f t="shared" si="10"/>
        <v>2.5245586496556935</v>
      </c>
    </row>
    <row r="56" spans="1:20" x14ac:dyDescent="0.2">
      <c r="A56" s="2">
        <f t="shared" si="11"/>
        <v>26.79999999999999</v>
      </c>
      <c r="B56" s="2">
        <f t="shared" si="4"/>
        <v>0</v>
      </c>
      <c r="C56" s="3">
        <f t="shared" si="5"/>
        <v>0</v>
      </c>
      <c r="D56" s="3">
        <f t="shared" si="2"/>
        <v>0</v>
      </c>
      <c r="E56" s="3">
        <f t="shared" si="2"/>
        <v>0</v>
      </c>
      <c r="F56" s="3">
        <f t="shared" si="2"/>
        <v>-1.8862156188622237</v>
      </c>
      <c r="G56" s="3">
        <f t="shared" si="2"/>
        <v>0</v>
      </c>
      <c r="H56" s="3">
        <f t="shared" si="2"/>
        <v>0</v>
      </c>
      <c r="I56" s="3">
        <f t="shared" si="2"/>
        <v>0.35680247078844296</v>
      </c>
      <c r="J56" s="3">
        <f t="shared" si="6"/>
        <v>-6.9169579947996809</v>
      </c>
      <c r="K56" s="3">
        <f t="shared" si="3"/>
        <v>0</v>
      </c>
      <c r="L56" s="3">
        <f t="shared" si="3"/>
        <v>0</v>
      </c>
      <c r="M56" s="3">
        <f t="shared" si="3"/>
        <v>10.970929792529155</v>
      </c>
      <c r="N56" s="3">
        <f t="shared" si="3"/>
        <v>0</v>
      </c>
      <c r="O56" s="3">
        <f t="shared" si="3"/>
        <v>0</v>
      </c>
      <c r="P56" s="3">
        <f t="shared" si="3"/>
        <v>0</v>
      </c>
      <c r="Q56" s="3">
        <f t="shared" si="7"/>
        <v>26.79999999999999</v>
      </c>
      <c r="R56" s="3">
        <f t="shared" si="8"/>
        <v>-1.5294131480737807</v>
      </c>
      <c r="S56" s="3">
        <f t="shared" si="9"/>
        <v>4.0539717977294742</v>
      </c>
      <c r="T56" s="3">
        <f t="shared" si="10"/>
        <v>2.5245586496556935</v>
      </c>
    </row>
    <row r="57" spans="1:20" x14ac:dyDescent="0.2">
      <c r="A57" s="2">
        <f t="shared" si="11"/>
        <v>26.999999999999989</v>
      </c>
      <c r="B57" s="2">
        <f t="shared" si="4"/>
        <v>0</v>
      </c>
      <c r="C57" s="3">
        <f t="shared" si="5"/>
        <v>0</v>
      </c>
      <c r="D57" s="3">
        <f t="shared" si="2"/>
        <v>0</v>
      </c>
      <c r="E57" s="3">
        <f t="shared" si="2"/>
        <v>0</v>
      </c>
      <c r="F57" s="3">
        <f t="shared" si="2"/>
        <v>-1.8862156188622237</v>
      </c>
      <c r="G57" s="3">
        <f t="shared" si="2"/>
        <v>0</v>
      </c>
      <c r="H57" s="3">
        <f t="shared" si="2"/>
        <v>0</v>
      </c>
      <c r="I57" s="3">
        <f t="shared" si="2"/>
        <v>0.35680247078844296</v>
      </c>
      <c r="J57" s="3">
        <f t="shared" si="6"/>
        <v>-6.7169579947996816</v>
      </c>
      <c r="K57" s="3">
        <f t="shared" si="3"/>
        <v>0</v>
      </c>
      <c r="L57" s="3">
        <f t="shared" si="3"/>
        <v>0</v>
      </c>
      <c r="M57" s="3">
        <f t="shared" si="3"/>
        <v>10.770929792529156</v>
      </c>
      <c r="N57" s="3">
        <f t="shared" si="3"/>
        <v>0</v>
      </c>
      <c r="O57" s="3">
        <f t="shared" si="3"/>
        <v>0</v>
      </c>
      <c r="P57" s="3">
        <f t="shared" si="3"/>
        <v>0</v>
      </c>
      <c r="Q57" s="3">
        <f t="shared" si="7"/>
        <v>26.999999999999989</v>
      </c>
      <c r="R57" s="3">
        <f t="shared" si="8"/>
        <v>-1.5294131480737807</v>
      </c>
      <c r="S57" s="3">
        <f t="shared" si="9"/>
        <v>4.0539717977294742</v>
      </c>
      <c r="T57" s="3">
        <f t="shared" si="10"/>
        <v>2.5245586496556935</v>
      </c>
    </row>
    <row r="58" spans="1:20" x14ac:dyDescent="0.2">
      <c r="A58" s="2">
        <f t="shared" si="11"/>
        <v>27.199999999999989</v>
      </c>
      <c r="B58" s="2">
        <f t="shared" si="4"/>
        <v>0</v>
      </c>
      <c r="C58" s="3">
        <f t="shared" si="5"/>
        <v>0</v>
      </c>
      <c r="D58" s="3">
        <f t="shared" si="5"/>
        <v>0</v>
      </c>
      <c r="E58" s="3">
        <f t="shared" si="5"/>
        <v>0</v>
      </c>
      <c r="F58" s="3">
        <f t="shared" si="5"/>
        <v>-1.8862156188622237</v>
      </c>
      <c r="G58" s="3">
        <f t="shared" si="5"/>
        <v>0</v>
      </c>
      <c r="H58" s="3">
        <f t="shared" si="5"/>
        <v>0</v>
      </c>
      <c r="I58" s="3">
        <f t="shared" si="5"/>
        <v>0.35680247078844296</v>
      </c>
      <c r="J58" s="3">
        <f t="shared" si="6"/>
        <v>-6.5169579947996823</v>
      </c>
      <c r="K58" s="3">
        <f t="shared" si="6"/>
        <v>0</v>
      </c>
      <c r="L58" s="3">
        <f t="shared" si="6"/>
        <v>0</v>
      </c>
      <c r="M58" s="3">
        <f t="shared" si="6"/>
        <v>10.570929792529157</v>
      </c>
      <c r="N58" s="3">
        <f t="shared" si="6"/>
        <v>0</v>
      </c>
      <c r="O58" s="3">
        <f t="shared" si="6"/>
        <v>0</v>
      </c>
      <c r="P58" s="3">
        <f t="shared" si="6"/>
        <v>0</v>
      </c>
      <c r="Q58" s="3">
        <f t="shared" si="7"/>
        <v>27.199999999999989</v>
      </c>
      <c r="R58" s="3">
        <f t="shared" si="8"/>
        <v>-1.5294131480737807</v>
      </c>
      <c r="S58" s="3">
        <f t="shared" si="9"/>
        <v>4.0539717977294742</v>
      </c>
      <c r="T58" s="3">
        <f t="shared" si="10"/>
        <v>2.5245586496556935</v>
      </c>
    </row>
    <row r="59" spans="1:20" x14ac:dyDescent="0.2">
      <c r="A59" s="2">
        <f t="shared" si="11"/>
        <v>27.399999999999988</v>
      </c>
      <c r="B59" s="2">
        <f t="shared" si="4"/>
        <v>0</v>
      </c>
      <c r="C59" s="3">
        <f t="shared" si="5"/>
        <v>0</v>
      </c>
      <c r="D59" s="3">
        <f t="shared" si="5"/>
        <v>0</v>
      </c>
      <c r="E59" s="3">
        <f t="shared" si="5"/>
        <v>0</v>
      </c>
      <c r="F59" s="3">
        <f t="shared" si="5"/>
        <v>-1.8862156188622237</v>
      </c>
      <c r="G59" s="3">
        <f t="shared" si="5"/>
        <v>0</v>
      </c>
      <c r="H59" s="3">
        <f t="shared" si="5"/>
        <v>0</v>
      </c>
      <c r="I59" s="3">
        <f t="shared" si="5"/>
        <v>0.35680247078844296</v>
      </c>
      <c r="J59" s="3">
        <f t="shared" si="6"/>
        <v>-6.316957994799683</v>
      </c>
      <c r="K59" s="3">
        <f t="shared" si="6"/>
        <v>0</v>
      </c>
      <c r="L59" s="3">
        <f t="shared" si="6"/>
        <v>0</v>
      </c>
      <c r="M59" s="3">
        <f t="shared" si="6"/>
        <v>10.370929792529157</v>
      </c>
      <c r="N59" s="3">
        <f t="shared" si="6"/>
        <v>0</v>
      </c>
      <c r="O59" s="3">
        <f t="shared" si="6"/>
        <v>0</v>
      </c>
      <c r="P59" s="3">
        <f t="shared" si="6"/>
        <v>0</v>
      </c>
      <c r="Q59" s="3">
        <f t="shared" si="7"/>
        <v>27.399999999999988</v>
      </c>
      <c r="R59" s="3">
        <f t="shared" si="8"/>
        <v>-1.5294131480737807</v>
      </c>
      <c r="S59" s="3">
        <f t="shared" si="9"/>
        <v>4.0539717977294742</v>
      </c>
      <c r="T59" s="3">
        <f t="shared" si="10"/>
        <v>2.5245586496556935</v>
      </c>
    </row>
    <row r="60" spans="1:20" x14ac:dyDescent="0.2">
      <c r="A60" s="2">
        <f t="shared" si="11"/>
        <v>27.599999999999987</v>
      </c>
      <c r="B60" s="2">
        <f t="shared" si="4"/>
        <v>0</v>
      </c>
      <c r="C60" s="3">
        <f t="shared" si="5"/>
        <v>0</v>
      </c>
      <c r="D60" s="3">
        <f t="shared" si="5"/>
        <v>0</v>
      </c>
      <c r="E60" s="3">
        <f t="shared" si="5"/>
        <v>0</v>
      </c>
      <c r="F60" s="3">
        <f t="shared" si="5"/>
        <v>-1.8862156188622237</v>
      </c>
      <c r="G60" s="3">
        <f t="shared" si="5"/>
        <v>0</v>
      </c>
      <c r="H60" s="3">
        <f t="shared" si="5"/>
        <v>0</v>
      </c>
      <c r="I60" s="3">
        <f t="shared" si="5"/>
        <v>0.35680247078844296</v>
      </c>
      <c r="J60" s="3">
        <f t="shared" si="6"/>
        <v>-6.1169579947996837</v>
      </c>
      <c r="K60" s="3">
        <f t="shared" si="6"/>
        <v>0</v>
      </c>
      <c r="L60" s="3">
        <f t="shared" si="6"/>
        <v>0</v>
      </c>
      <c r="M60" s="3">
        <f t="shared" si="6"/>
        <v>10.170929792529158</v>
      </c>
      <c r="N60" s="3">
        <f t="shared" si="6"/>
        <v>0</v>
      </c>
      <c r="O60" s="3">
        <f t="shared" si="6"/>
        <v>0</v>
      </c>
      <c r="P60" s="3">
        <f t="shared" si="6"/>
        <v>0</v>
      </c>
      <c r="Q60" s="3">
        <f t="shared" si="7"/>
        <v>27.599999999999987</v>
      </c>
      <c r="R60" s="3">
        <f t="shared" si="8"/>
        <v>-1.5294131480737807</v>
      </c>
      <c r="S60" s="3">
        <f t="shared" si="9"/>
        <v>4.0539717977294742</v>
      </c>
      <c r="T60" s="3">
        <f t="shared" si="10"/>
        <v>2.5245586496556935</v>
      </c>
    </row>
    <row r="61" spans="1:20" x14ac:dyDescent="0.2">
      <c r="A61" s="2">
        <f t="shared" si="11"/>
        <v>27.799999999999986</v>
      </c>
      <c r="B61" s="2">
        <f t="shared" si="4"/>
        <v>0</v>
      </c>
      <c r="C61" s="3">
        <f t="shared" si="5"/>
        <v>0</v>
      </c>
      <c r="D61" s="3">
        <f t="shared" si="5"/>
        <v>0</v>
      </c>
      <c r="E61" s="3">
        <f t="shared" si="5"/>
        <v>0</v>
      </c>
      <c r="F61" s="3">
        <f t="shared" si="5"/>
        <v>-1.8862156188622237</v>
      </c>
      <c r="G61" s="3">
        <f t="shared" si="5"/>
        <v>0</v>
      </c>
      <c r="H61" s="3">
        <f t="shared" si="5"/>
        <v>0</v>
      </c>
      <c r="I61" s="3">
        <f t="shared" si="5"/>
        <v>0.35680247078844296</v>
      </c>
      <c r="J61" s="3">
        <f t="shared" si="6"/>
        <v>-5.9169579947996844</v>
      </c>
      <c r="K61" s="3">
        <f t="shared" si="6"/>
        <v>0</v>
      </c>
      <c r="L61" s="3">
        <f t="shared" si="6"/>
        <v>0</v>
      </c>
      <c r="M61" s="3">
        <f t="shared" si="6"/>
        <v>9.9709297925291587</v>
      </c>
      <c r="N61" s="3">
        <f t="shared" si="6"/>
        <v>0</v>
      </c>
      <c r="O61" s="3">
        <f t="shared" si="6"/>
        <v>0</v>
      </c>
      <c r="P61" s="3">
        <f t="shared" si="6"/>
        <v>0</v>
      </c>
      <c r="Q61" s="3">
        <f t="shared" si="7"/>
        <v>27.799999999999986</v>
      </c>
      <c r="R61" s="3">
        <f t="shared" si="8"/>
        <v>-1.5294131480737807</v>
      </c>
      <c r="S61" s="3">
        <f t="shared" si="9"/>
        <v>4.0539717977294742</v>
      </c>
      <c r="T61" s="3">
        <f t="shared" si="10"/>
        <v>2.5245586496556935</v>
      </c>
    </row>
    <row r="62" spans="1:20" x14ac:dyDescent="0.2">
      <c r="A62" s="2">
        <f t="shared" si="11"/>
        <v>27.999999999999986</v>
      </c>
      <c r="B62" s="2">
        <f t="shared" si="4"/>
        <v>0</v>
      </c>
      <c r="C62" s="3">
        <f t="shared" si="5"/>
        <v>0</v>
      </c>
      <c r="D62" s="3">
        <f t="shared" si="5"/>
        <v>0</v>
      </c>
      <c r="E62" s="3">
        <f t="shared" si="5"/>
        <v>0</v>
      </c>
      <c r="F62" s="3">
        <f t="shared" si="5"/>
        <v>-1.8862156188622237</v>
      </c>
      <c r="G62" s="3">
        <f t="shared" si="5"/>
        <v>0</v>
      </c>
      <c r="H62" s="3">
        <f t="shared" si="5"/>
        <v>0</v>
      </c>
      <c r="I62" s="3">
        <f t="shared" si="5"/>
        <v>0.35680247078844296</v>
      </c>
      <c r="J62" s="3">
        <f t="shared" si="6"/>
        <v>-5.7169579947996851</v>
      </c>
      <c r="K62" s="3">
        <f t="shared" si="6"/>
        <v>0</v>
      </c>
      <c r="L62" s="3">
        <f t="shared" si="6"/>
        <v>0</v>
      </c>
      <c r="M62" s="3">
        <f t="shared" si="6"/>
        <v>9.7709297925291594</v>
      </c>
      <c r="N62" s="3">
        <f t="shared" si="6"/>
        <v>0</v>
      </c>
      <c r="O62" s="3">
        <f t="shared" si="6"/>
        <v>0</v>
      </c>
      <c r="P62" s="3">
        <f t="shared" si="6"/>
        <v>0</v>
      </c>
      <c r="Q62" s="3">
        <f t="shared" si="7"/>
        <v>27.999999999999986</v>
      </c>
      <c r="R62" s="3">
        <f t="shared" si="8"/>
        <v>-1.5294131480737807</v>
      </c>
      <c r="S62" s="3">
        <f t="shared" si="9"/>
        <v>4.0539717977294742</v>
      </c>
      <c r="T62" s="3">
        <f t="shared" si="10"/>
        <v>2.5245586496556935</v>
      </c>
    </row>
    <row r="63" spans="1:20" x14ac:dyDescent="0.2">
      <c r="A63" s="2">
        <f t="shared" si="11"/>
        <v>28.199999999999985</v>
      </c>
      <c r="B63" s="2">
        <f t="shared" si="4"/>
        <v>0</v>
      </c>
      <c r="C63" s="3">
        <f t="shared" si="5"/>
        <v>0</v>
      </c>
      <c r="D63" s="3">
        <f t="shared" si="5"/>
        <v>0</v>
      </c>
      <c r="E63" s="3">
        <f t="shared" si="5"/>
        <v>0</v>
      </c>
      <c r="F63" s="3">
        <f t="shared" si="5"/>
        <v>-1.8862156188622237</v>
      </c>
      <c r="G63" s="3">
        <f t="shared" si="5"/>
        <v>0</v>
      </c>
      <c r="H63" s="3">
        <f t="shared" si="5"/>
        <v>0</v>
      </c>
      <c r="I63" s="3">
        <f t="shared" si="5"/>
        <v>0.35680247078844296</v>
      </c>
      <c r="J63" s="3">
        <f t="shared" si="6"/>
        <v>-5.5169579947996858</v>
      </c>
      <c r="K63" s="3">
        <f t="shared" si="6"/>
        <v>0</v>
      </c>
      <c r="L63" s="3">
        <f t="shared" si="6"/>
        <v>0</v>
      </c>
      <c r="M63" s="3">
        <f t="shared" si="6"/>
        <v>9.5709297925291601</v>
      </c>
      <c r="N63" s="3">
        <f t="shared" si="6"/>
        <v>0</v>
      </c>
      <c r="O63" s="3">
        <f t="shared" si="6"/>
        <v>0</v>
      </c>
      <c r="P63" s="3">
        <f t="shared" si="6"/>
        <v>0</v>
      </c>
      <c r="Q63" s="3">
        <f t="shared" si="7"/>
        <v>28.199999999999985</v>
      </c>
      <c r="R63" s="3">
        <f t="shared" si="8"/>
        <v>-1.5294131480737807</v>
      </c>
      <c r="S63" s="3">
        <f t="shared" si="9"/>
        <v>4.0539717977294742</v>
      </c>
      <c r="T63" s="3">
        <f t="shared" si="10"/>
        <v>2.5245586496556935</v>
      </c>
    </row>
    <row r="64" spans="1:20" x14ac:dyDescent="0.2">
      <c r="A64" s="2">
        <f t="shared" si="11"/>
        <v>28.399999999999984</v>
      </c>
      <c r="B64" s="2">
        <f t="shared" si="4"/>
        <v>0</v>
      </c>
      <c r="C64" s="3">
        <f t="shared" si="5"/>
        <v>0</v>
      </c>
      <c r="D64" s="3">
        <f t="shared" si="5"/>
        <v>0</v>
      </c>
      <c r="E64" s="3">
        <f t="shared" si="5"/>
        <v>0</v>
      </c>
      <c r="F64" s="3">
        <f t="shared" si="5"/>
        <v>-1.8862156188622237</v>
      </c>
      <c r="G64" s="3">
        <f t="shared" si="5"/>
        <v>0</v>
      </c>
      <c r="H64" s="3">
        <f t="shared" si="5"/>
        <v>0</v>
      </c>
      <c r="I64" s="3">
        <f t="shared" si="5"/>
        <v>0.35680247078844296</v>
      </c>
      <c r="J64" s="3">
        <f t="shared" si="6"/>
        <v>-5.3169579947996866</v>
      </c>
      <c r="K64" s="3">
        <f t="shared" si="6"/>
        <v>0</v>
      </c>
      <c r="L64" s="3">
        <f t="shared" si="6"/>
        <v>0</v>
      </c>
      <c r="M64" s="3">
        <f t="shared" si="6"/>
        <v>9.3709297925291608</v>
      </c>
      <c r="N64" s="3">
        <f t="shared" si="6"/>
        <v>0</v>
      </c>
      <c r="O64" s="3">
        <f t="shared" si="6"/>
        <v>0</v>
      </c>
      <c r="P64" s="3">
        <f t="shared" si="6"/>
        <v>0</v>
      </c>
      <c r="Q64" s="3">
        <f t="shared" si="7"/>
        <v>28.399999999999984</v>
      </c>
      <c r="R64" s="3">
        <f t="shared" si="8"/>
        <v>-1.5294131480737807</v>
      </c>
      <c r="S64" s="3">
        <f t="shared" si="9"/>
        <v>4.0539717977294742</v>
      </c>
      <c r="T64" s="3">
        <f t="shared" si="10"/>
        <v>2.5245586496556935</v>
      </c>
    </row>
    <row r="65" spans="1:20" x14ac:dyDescent="0.2">
      <c r="A65" s="2">
        <f t="shared" si="11"/>
        <v>28.599999999999984</v>
      </c>
      <c r="B65" s="2">
        <f t="shared" si="4"/>
        <v>0</v>
      </c>
      <c r="C65" s="3">
        <f t="shared" si="5"/>
        <v>0</v>
      </c>
      <c r="D65" s="3">
        <f t="shared" si="5"/>
        <v>0</v>
      </c>
      <c r="E65" s="3">
        <f t="shared" si="5"/>
        <v>0</v>
      </c>
      <c r="F65" s="3">
        <f t="shared" si="5"/>
        <v>-1.8862156188622237</v>
      </c>
      <c r="G65" s="3">
        <f t="shared" si="5"/>
        <v>0</v>
      </c>
      <c r="H65" s="3">
        <f t="shared" si="5"/>
        <v>0</v>
      </c>
      <c r="I65" s="3">
        <f t="shared" si="5"/>
        <v>0.35680247078844296</v>
      </c>
      <c r="J65" s="3">
        <f t="shared" si="6"/>
        <v>-5.1169579947996873</v>
      </c>
      <c r="K65" s="3">
        <f t="shared" si="6"/>
        <v>0</v>
      </c>
      <c r="L65" s="3">
        <f t="shared" si="6"/>
        <v>0</v>
      </c>
      <c r="M65" s="3">
        <f t="shared" si="6"/>
        <v>9.1709297925291615</v>
      </c>
      <c r="N65" s="3">
        <f t="shared" si="6"/>
        <v>0</v>
      </c>
      <c r="O65" s="3">
        <f t="shared" si="6"/>
        <v>0</v>
      </c>
      <c r="P65" s="3">
        <f t="shared" si="6"/>
        <v>0</v>
      </c>
      <c r="Q65" s="3">
        <f t="shared" si="7"/>
        <v>28.599999999999984</v>
      </c>
      <c r="R65" s="3">
        <f t="shared" si="8"/>
        <v>-1.5294131480737807</v>
      </c>
      <c r="S65" s="3">
        <f t="shared" si="9"/>
        <v>4.0539717977294742</v>
      </c>
      <c r="T65" s="3">
        <f t="shared" si="10"/>
        <v>2.5245586496556935</v>
      </c>
    </row>
    <row r="66" spans="1:20" x14ac:dyDescent="0.2">
      <c r="A66" s="2">
        <f t="shared" si="11"/>
        <v>28.799999999999983</v>
      </c>
      <c r="B66" s="2">
        <f t="shared" si="4"/>
        <v>0</v>
      </c>
      <c r="C66" s="3">
        <f t="shared" si="5"/>
        <v>0</v>
      </c>
      <c r="D66" s="3">
        <f t="shared" si="5"/>
        <v>0</v>
      </c>
      <c r="E66" s="3">
        <f t="shared" si="5"/>
        <v>0</v>
      </c>
      <c r="F66" s="3">
        <f t="shared" si="5"/>
        <v>-1.8862156188622237</v>
      </c>
      <c r="G66" s="3">
        <f t="shared" si="5"/>
        <v>0</v>
      </c>
      <c r="H66" s="3">
        <f t="shared" si="5"/>
        <v>0</v>
      </c>
      <c r="I66" s="3">
        <f t="shared" si="5"/>
        <v>0.35680247078844296</v>
      </c>
      <c r="J66" s="3">
        <f t="shared" si="6"/>
        <v>-4.916957994799688</v>
      </c>
      <c r="K66" s="3">
        <f t="shared" si="6"/>
        <v>0</v>
      </c>
      <c r="L66" s="3">
        <f t="shared" si="6"/>
        <v>0</v>
      </c>
      <c r="M66" s="3">
        <f t="shared" si="6"/>
        <v>8.9709297925291622</v>
      </c>
      <c r="N66" s="3">
        <f t="shared" si="6"/>
        <v>0</v>
      </c>
      <c r="O66" s="3">
        <f t="shared" si="6"/>
        <v>0</v>
      </c>
      <c r="P66" s="3">
        <f t="shared" si="6"/>
        <v>0</v>
      </c>
      <c r="Q66" s="3">
        <f t="shared" si="7"/>
        <v>28.799999999999983</v>
      </c>
      <c r="R66" s="3">
        <f t="shared" si="8"/>
        <v>-1.5294131480737807</v>
      </c>
      <c r="S66" s="3">
        <f t="shared" si="9"/>
        <v>4.0539717977294742</v>
      </c>
      <c r="T66" s="3">
        <f t="shared" si="10"/>
        <v>2.5245586496556935</v>
      </c>
    </row>
    <row r="67" spans="1:20" x14ac:dyDescent="0.2">
      <c r="A67" s="2">
        <f t="shared" si="11"/>
        <v>28.999999999999982</v>
      </c>
      <c r="B67" s="2">
        <f t="shared" si="4"/>
        <v>0</v>
      </c>
      <c r="C67" s="3">
        <f t="shared" si="5"/>
        <v>0</v>
      </c>
      <c r="D67" s="3">
        <f t="shared" si="5"/>
        <v>0</v>
      </c>
      <c r="E67" s="3">
        <f t="shared" si="5"/>
        <v>0</v>
      </c>
      <c r="F67" s="3">
        <f t="shared" si="5"/>
        <v>-1.8862156188622237</v>
      </c>
      <c r="G67" s="3">
        <f t="shared" si="5"/>
        <v>0</v>
      </c>
      <c r="H67" s="3">
        <f t="shared" si="5"/>
        <v>0</v>
      </c>
      <c r="I67" s="3">
        <f t="shared" si="5"/>
        <v>0.35680247078844296</v>
      </c>
      <c r="J67" s="3">
        <f t="shared" si="6"/>
        <v>-4.7169579947996887</v>
      </c>
      <c r="K67" s="3">
        <f t="shared" si="6"/>
        <v>0</v>
      </c>
      <c r="L67" s="3">
        <f t="shared" si="6"/>
        <v>0</v>
      </c>
      <c r="M67" s="3">
        <f t="shared" si="6"/>
        <v>8.7709297925291629</v>
      </c>
      <c r="N67" s="3">
        <f t="shared" si="6"/>
        <v>0</v>
      </c>
      <c r="O67" s="3">
        <f t="shared" si="6"/>
        <v>0</v>
      </c>
      <c r="P67" s="3">
        <f t="shared" si="6"/>
        <v>0</v>
      </c>
      <c r="Q67" s="3">
        <f t="shared" si="7"/>
        <v>28.999999999999982</v>
      </c>
      <c r="R67" s="3">
        <f t="shared" si="8"/>
        <v>-1.5294131480737807</v>
      </c>
      <c r="S67" s="3">
        <f t="shared" si="9"/>
        <v>4.0539717977294742</v>
      </c>
      <c r="T67" s="3">
        <f t="shared" si="10"/>
        <v>2.5245586496556935</v>
      </c>
    </row>
    <row r="68" spans="1:20" x14ac:dyDescent="0.2">
      <c r="A68" s="2">
        <f t="shared" si="11"/>
        <v>29.199999999999982</v>
      </c>
      <c r="B68" s="2">
        <f t="shared" si="4"/>
        <v>0</v>
      </c>
      <c r="C68" s="3">
        <f t="shared" si="5"/>
        <v>0</v>
      </c>
      <c r="D68" s="3">
        <f t="shared" si="5"/>
        <v>0</v>
      </c>
      <c r="E68" s="3">
        <f t="shared" si="5"/>
        <v>0</v>
      </c>
      <c r="F68" s="3">
        <f t="shared" si="5"/>
        <v>-1.8862156188622237</v>
      </c>
      <c r="G68" s="3">
        <f t="shared" si="5"/>
        <v>0</v>
      </c>
      <c r="H68" s="3">
        <f t="shared" si="5"/>
        <v>0</v>
      </c>
      <c r="I68" s="3">
        <f t="shared" si="5"/>
        <v>0.35680247078844296</v>
      </c>
      <c r="J68" s="3">
        <f t="shared" si="6"/>
        <v>-4.5169579947996894</v>
      </c>
      <c r="K68" s="3">
        <f t="shared" si="6"/>
        <v>0</v>
      </c>
      <c r="L68" s="3">
        <f t="shared" si="6"/>
        <v>0</v>
      </c>
      <c r="M68" s="3">
        <f t="shared" si="6"/>
        <v>8.5709297925291636</v>
      </c>
      <c r="N68" s="3">
        <f t="shared" si="6"/>
        <v>0</v>
      </c>
      <c r="O68" s="3">
        <f t="shared" si="6"/>
        <v>0</v>
      </c>
      <c r="P68" s="3">
        <f t="shared" si="6"/>
        <v>0</v>
      </c>
      <c r="Q68" s="3">
        <f t="shared" si="7"/>
        <v>29.199999999999982</v>
      </c>
      <c r="R68" s="3">
        <f t="shared" si="8"/>
        <v>-1.5294131480737807</v>
      </c>
      <c r="S68" s="3">
        <f t="shared" si="9"/>
        <v>4.0539717977294742</v>
      </c>
      <c r="T68" s="3">
        <f t="shared" si="10"/>
        <v>2.5245586496556935</v>
      </c>
    </row>
    <row r="69" spans="1:20" x14ac:dyDescent="0.2">
      <c r="A69" s="2">
        <f t="shared" si="11"/>
        <v>29.399999999999981</v>
      </c>
      <c r="B69" s="2">
        <f t="shared" si="4"/>
        <v>0</v>
      </c>
      <c r="C69" s="3">
        <f t="shared" si="5"/>
        <v>0</v>
      </c>
      <c r="D69" s="3">
        <f t="shared" si="5"/>
        <v>0</v>
      </c>
      <c r="E69" s="3">
        <f t="shared" si="5"/>
        <v>0</v>
      </c>
      <c r="F69" s="3">
        <f t="shared" si="5"/>
        <v>-1.8862156188622237</v>
      </c>
      <c r="G69" s="3">
        <f t="shared" si="5"/>
        <v>0</v>
      </c>
      <c r="H69" s="3">
        <f t="shared" si="5"/>
        <v>0</v>
      </c>
      <c r="I69" s="3">
        <f t="shared" si="5"/>
        <v>0.35680247078844296</v>
      </c>
      <c r="J69" s="3">
        <f t="shared" si="6"/>
        <v>-4.3169579947996901</v>
      </c>
      <c r="K69" s="3">
        <f t="shared" si="6"/>
        <v>0</v>
      </c>
      <c r="L69" s="3">
        <f t="shared" si="6"/>
        <v>0</v>
      </c>
      <c r="M69" s="3">
        <f t="shared" si="6"/>
        <v>8.3709297925291644</v>
      </c>
      <c r="N69" s="3">
        <f t="shared" si="6"/>
        <v>0</v>
      </c>
      <c r="O69" s="3">
        <f t="shared" si="6"/>
        <v>0</v>
      </c>
      <c r="P69" s="3">
        <f t="shared" si="6"/>
        <v>0</v>
      </c>
      <c r="Q69" s="3">
        <f t="shared" si="7"/>
        <v>29.399999999999981</v>
      </c>
      <c r="R69" s="3">
        <f t="shared" si="8"/>
        <v>-1.5294131480737807</v>
      </c>
      <c r="S69" s="3">
        <f t="shared" si="9"/>
        <v>4.0539717977294742</v>
      </c>
      <c r="T69" s="3">
        <f t="shared" si="10"/>
        <v>2.5245586496556935</v>
      </c>
    </row>
    <row r="70" spans="1:20" x14ac:dyDescent="0.2">
      <c r="A70" s="2">
        <f t="shared" si="11"/>
        <v>29.59999999999998</v>
      </c>
      <c r="B70" s="2">
        <f t="shared" si="4"/>
        <v>0</v>
      </c>
      <c r="C70" s="3">
        <f t="shared" si="5"/>
        <v>0</v>
      </c>
      <c r="D70" s="3">
        <f t="shared" si="5"/>
        <v>0</v>
      </c>
      <c r="E70" s="3">
        <f t="shared" si="5"/>
        <v>0</v>
      </c>
      <c r="F70" s="3">
        <f t="shared" si="5"/>
        <v>-1.8862156188622237</v>
      </c>
      <c r="G70" s="3">
        <f t="shared" si="5"/>
        <v>0</v>
      </c>
      <c r="H70" s="3">
        <f t="shared" si="5"/>
        <v>0</v>
      </c>
      <c r="I70" s="3">
        <f t="shared" si="5"/>
        <v>0.35680247078844296</v>
      </c>
      <c r="J70" s="3">
        <f t="shared" si="6"/>
        <v>-4.1169579947996908</v>
      </c>
      <c r="K70" s="3">
        <f t="shared" si="6"/>
        <v>0</v>
      </c>
      <c r="L70" s="3">
        <f t="shared" si="6"/>
        <v>0</v>
      </c>
      <c r="M70" s="3">
        <f t="shared" si="6"/>
        <v>8.1709297925291651</v>
      </c>
      <c r="N70" s="3">
        <f t="shared" si="6"/>
        <v>0</v>
      </c>
      <c r="O70" s="3">
        <f t="shared" si="6"/>
        <v>0</v>
      </c>
      <c r="P70" s="3">
        <f t="shared" si="6"/>
        <v>0</v>
      </c>
      <c r="Q70" s="3">
        <f t="shared" si="7"/>
        <v>29.59999999999998</v>
      </c>
      <c r="R70" s="3">
        <f t="shared" si="8"/>
        <v>-1.5294131480737807</v>
      </c>
      <c r="S70" s="3">
        <f t="shared" si="9"/>
        <v>4.0539717977294742</v>
      </c>
      <c r="T70" s="3">
        <f t="shared" si="10"/>
        <v>2.5245586496556935</v>
      </c>
    </row>
    <row r="71" spans="1:20" x14ac:dyDescent="0.2">
      <c r="A71" s="2">
        <f t="shared" si="11"/>
        <v>29.799999999999979</v>
      </c>
      <c r="B71" s="2">
        <f t="shared" si="4"/>
        <v>0</v>
      </c>
      <c r="C71" s="3">
        <f t="shared" si="5"/>
        <v>0</v>
      </c>
      <c r="D71" s="3">
        <f t="shared" si="5"/>
        <v>0</v>
      </c>
      <c r="E71" s="3">
        <f t="shared" si="5"/>
        <v>0</v>
      </c>
      <c r="F71" s="3">
        <f t="shared" si="5"/>
        <v>-1.8862156188622237</v>
      </c>
      <c r="G71" s="3">
        <f t="shared" si="5"/>
        <v>0</v>
      </c>
      <c r="H71" s="3">
        <f t="shared" si="5"/>
        <v>0</v>
      </c>
      <c r="I71" s="3">
        <f t="shared" si="5"/>
        <v>0.35680247078844296</v>
      </c>
      <c r="J71" s="3">
        <f t="shared" si="6"/>
        <v>-3.9169579947996915</v>
      </c>
      <c r="K71" s="3">
        <f t="shared" si="6"/>
        <v>0</v>
      </c>
      <c r="L71" s="3">
        <f t="shared" si="6"/>
        <v>0</v>
      </c>
      <c r="M71" s="3">
        <f t="shared" si="6"/>
        <v>7.9709297925291658</v>
      </c>
      <c r="N71" s="3">
        <f t="shared" si="6"/>
        <v>0</v>
      </c>
      <c r="O71" s="3">
        <f t="shared" si="6"/>
        <v>0</v>
      </c>
      <c r="P71" s="3">
        <f t="shared" si="6"/>
        <v>0</v>
      </c>
      <c r="Q71" s="3">
        <f t="shared" si="7"/>
        <v>29.799999999999979</v>
      </c>
      <c r="R71" s="3">
        <f t="shared" si="8"/>
        <v>-1.5294131480737807</v>
      </c>
      <c r="S71" s="3">
        <f t="shared" si="9"/>
        <v>4.0539717977294742</v>
      </c>
      <c r="T71" s="3">
        <f t="shared" si="10"/>
        <v>2.5245586496556935</v>
      </c>
    </row>
    <row r="72" spans="1:20" x14ac:dyDescent="0.2">
      <c r="A72" s="2">
        <f t="shared" si="11"/>
        <v>29.999999999999979</v>
      </c>
      <c r="B72" s="2">
        <f t="shared" si="4"/>
        <v>0</v>
      </c>
      <c r="C72" s="3">
        <f t="shared" si="5"/>
        <v>0</v>
      </c>
      <c r="D72" s="3">
        <f t="shared" si="5"/>
        <v>0</v>
      </c>
      <c r="E72" s="3">
        <f t="shared" si="5"/>
        <v>0</v>
      </c>
      <c r="F72" s="3">
        <f t="shared" si="5"/>
        <v>-1.8862156188622237</v>
      </c>
      <c r="G72" s="3">
        <f t="shared" si="5"/>
        <v>0</v>
      </c>
      <c r="H72" s="3">
        <f t="shared" si="5"/>
        <v>0</v>
      </c>
      <c r="I72" s="3">
        <f t="shared" si="5"/>
        <v>0.35680247078844296</v>
      </c>
      <c r="J72" s="3">
        <f t="shared" si="6"/>
        <v>-3.7169579947996922</v>
      </c>
      <c r="K72" s="3">
        <f t="shared" si="6"/>
        <v>0</v>
      </c>
      <c r="L72" s="3">
        <f t="shared" si="6"/>
        <v>0</v>
      </c>
      <c r="M72" s="3">
        <f t="shared" si="6"/>
        <v>7.7709297925291665</v>
      </c>
      <c r="N72" s="3">
        <f t="shared" si="6"/>
        <v>0</v>
      </c>
      <c r="O72" s="3">
        <f t="shared" si="6"/>
        <v>0</v>
      </c>
      <c r="P72" s="3">
        <f t="shared" si="6"/>
        <v>0</v>
      </c>
      <c r="Q72" s="3">
        <f t="shared" si="7"/>
        <v>29.999999999999979</v>
      </c>
      <c r="R72" s="3">
        <f t="shared" si="8"/>
        <v>-1.5294131480737807</v>
      </c>
      <c r="S72" s="3">
        <f t="shared" si="9"/>
        <v>4.0539717977294742</v>
      </c>
      <c r="T72" s="3">
        <f t="shared" si="10"/>
        <v>2.5245586496556935</v>
      </c>
    </row>
    <row r="73" spans="1:20" x14ac:dyDescent="0.2">
      <c r="A73" s="2">
        <f t="shared" si="11"/>
        <v>30.199999999999978</v>
      </c>
      <c r="B73" s="2">
        <f t="shared" si="4"/>
        <v>0</v>
      </c>
      <c r="C73" s="3">
        <f t="shared" si="5"/>
        <v>0</v>
      </c>
      <c r="D73" s="3">
        <f t="shared" si="5"/>
        <v>0</v>
      </c>
      <c r="E73" s="3">
        <f t="shared" si="5"/>
        <v>0</v>
      </c>
      <c r="F73" s="3">
        <f t="shared" si="5"/>
        <v>-1.8862156188622237</v>
      </c>
      <c r="G73" s="3">
        <f t="shared" si="5"/>
        <v>0</v>
      </c>
      <c r="H73" s="3">
        <f t="shared" si="5"/>
        <v>0</v>
      </c>
      <c r="I73" s="3">
        <f t="shared" si="5"/>
        <v>0.35680247078844296</v>
      </c>
      <c r="J73" s="3">
        <f t="shared" si="6"/>
        <v>-3.516957994799693</v>
      </c>
      <c r="K73" s="3">
        <f t="shared" si="6"/>
        <v>0</v>
      </c>
      <c r="L73" s="3">
        <f t="shared" si="6"/>
        <v>0</v>
      </c>
      <c r="M73" s="3">
        <f t="shared" si="6"/>
        <v>7.5709297925291672</v>
      </c>
      <c r="N73" s="3">
        <f t="shared" si="6"/>
        <v>0</v>
      </c>
      <c r="O73" s="3">
        <f t="shared" si="6"/>
        <v>0</v>
      </c>
      <c r="P73" s="3">
        <f t="shared" si="6"/>
        <v>0</v>
      </c>
      <c r="Q73" s="3">
        <f t="shared" si="7"/>
        <v>30.199999999999978</v>
      </c>
      <c r="R73" s="3">
        <f t="shared" si="8"/>
        <v>-1.5294131480737807</v>
      </c>
      <c r="S73" s="3">
        <f t="shared" si="9"/>
        <v>4.0539717977294742</v>
      </c>
      <c r="T73" s="3">
        <f t="shared" si="10"/>
        <v>2.5245586496556935</v>
      </c>
    </row>
    <row r="74" spans="1:20" x14ac:dyDescent="0.2">
      <c r="A74" s="2">
        <f t="shared" si="11"/>
        <v>30.399999999999977</v>
      </c>
      <c r="B74" s="2">
        <f t="shared" si="4"/>
        <v>0</v>
      </c>
      <c r="C74" s="3">
        <f t="shared" si="5"/>
        <v>0</v>
      </c>
      <c r="D74" s="3">
        <f t="shared" si="5"/>
        <v>0</v>
      </c>
      <c r="E74" s="3">
        <f t="shared" si="5"/>
        <v>0</v>
      </c>
      <c r="F74" s="3">
        <f t="shared" si="5"/>
        <v>-1.8862156188622237</v>
      </c>
      <c r="G74" s="3">
        <f t="shared" si="5"/>
        <v>0</v>
      </c>
      <c r="H74" s="3">
        <f t="shared" si="5"/>
        <v>0</v>
      </c>
      <c r="I74" s="3">
        <f t="shared" si="5"/>
        <v>0.35680247078844296</v>
      </c>
      <c r="J74" s="3">
        <f t="shared" si="6"/>
        <v>-3.3169579947996937</v>
      </c>
      <c r="K74" s="3">
        <f t="shared" si="6"/>
        <v>0</v>
      </c>
      <c r="L74" s="3">
        <f t="shared" si="6"/>
        <v>0</v>
      </c>
      <c r="M74" s="3">
        <f t="shared" si="6"/>
        <v>7.3709297925291679</v>
      </c>
      <c r="N74" s="3">
        <f t="shared" si="6"/>
        <v>0</v>
      </c>
      <c r="O74" s="3">
        <f t="shared" si="6"/>
        <v>0</v>
      </c>
      <c r="P74" s="3">
        <f t="shared" si="6"/>
        <v>0</v>
      </c>
      <c r="Q74" s="3">
        <f t="shared" si="7"/>
        <v>30.399999999999977</v>
      </c>
      <c r="R74" s="3">
        <f t="shared" si="8"/>
        <v>-1.5294131480737807</v>
      </c>
      <c r="S74" s="3">
        <f t="shared" si="9"/>
        <v>4.0539717977294742</v>
      </c>
      <c r="T74" s="3">
        <f t="shared" si="10"/>
        <v>2.5245586496556935</v>
      </c>
    </row>
    <row r="75" spans="1:20" x14ac:dyDescent="0.2">
      <c r="A75" s="2">
        <f t="shared" si="11"/>
        <v>30.599999999999977</v>
      </c>
      <c r="B75" s="2">
        <f t="shared" si="4"/>
        <v>0</v>
      </c>
      <c r="C75" s="3">
        <f t="shared" si="5"/>
        <v>0</v>
      </c>
      <c r="D75" s="3">
        <f t="shared" si="5"/>
        <v>0</v>
      </c>
      <c r="E75" s="3">
        <f t="shared" si="5"/>
        <v>0</v>
      </c>
      <c r="F75" s="3">
        <f t="shared" si="5"/>
        <v>-1.8862156188622237</v>
      </c>
      <c r="G75" s="3">
        <f t="shared" si="5"/>
        <v>0</v>
      </c>
      <c r="H75" s="3">
        <f t="shared" si="5"/>
        <v>0</v>
      </c>
      <c r="I75" s="3">
        <f t="shared" si="5"/>
        <v>0.35680247078844296</v>
      </c>
      <c r="J75" s="3">
        <f t="shared" si="6"/>
        <v>-3.1169579947996944</v>
      </c>
      <c r="K75" s="3">
        <f t="shared" si="6"/>
        <v>0</v>
      </c>
      <c r="L75" s="3">
        <f t="shared" si="6"/>
        <v>0</v>
      </c>
      <c r="M75" s="3">
        <f t="shared" si="6"/>
        <v>7.1709297925291686</v>
      </c>
      <c r="N75" s="3">
        <f t="shared" si="6"/>
        <v>0</v>
      </c>
      <c r="O75" s="3">
        <f t="shared" si="6"/>
        <v>0</v>
      </c>
      <c r="P75" s="3">
        <f t="shared" si="6"/>
        <v>0</v>
      </c>
      <c r="Q75" s="3">
        <f t="shared" si="7"/>
        <v>30.599999999999977</v>
      </c>
      <c r="R75" s="3">
        <f t="shared" si="8"/>
        <v>-1.5294131480737807</v>
      </c>
      <c r="S75" s="3">
        <f t="shared" si="9"/>
        <v>4.0539717977294742</v>
      </c>
      <c r="T75" s="3">
        <f t="shared" si="10"/>
        <v>2.5245586496556935</v>
      </c>
    </row>
    <row r="76" spans="1:20" x14ac:dyDescent="0.2">
      <c r="A76" s="2">
        <f t="shared" si="11"/>
        <v>30.799999999999976</v>
      </c>
      <c r="B76" s="2">
        <f t="shared" si="4"/>
        <v>0</v>
      </c>
      <c r="C76" s="3">
        <f t="shared" si="5"/>
        <v>0</v>
      </c>
      <c r="D76" s="3">
        <f t="shared" si="5"/>
        <v>0</v>
      </c>
      <c r="E76" s="3">
        <f t="shared" si="5"/>
        <v>0</v>
      </c>
      <c r="F76" s="3">
        <f t="shared" si="5"/>
        <v>-1.8862156188622237</v>
      </c>
      <c r="G76" s="3">
        <f t="shared" si="5"/>
        <v>0</v>
      </c>
      <c r="H76" s="3">
        <f t="shared" si="5"/>
        <v>0</v>
      </c>
      <c r="I76" s="3">
        <f t="shared" si="5"/>
        <v>0.35680247078844296</v>
      </c>
      <c r="J76" s="3">
        <f t="shared" si="6"/>
        <v>-2.9169579947996951</v>
      </c>
      <c r="K76" s="3">
        <f t="shared" si="6"/>
        <v>0</v>
      </c>
      <c r="L76" s="3">
        <f t="shared" si="6"/>
        <v>0</v>
      </c>
      <c r="M76" s="3">
        <f t="shared" si="6"/>
        <v>6.9709297925291693</v>
      </c>
      <c r="N76" s="3">
        <f t="shared" si="6"/>
        <v>0</v>
      </c>
      <c r="O76" s="3">
        <f t="shared" si="6"/>
        <v>0</v>
      </c>
      <c r="P76" s="3">
        <f t="shared" si="6"/>
        <v>0</v>
      </c>
      <c r="Q76" s="3">
        <f t="shared" si="7"/>
        <v>30.799999999999976</v>
      </c>
      <c r="R76" s="3">
        <f t="shared" si="8"/>
        <v>-1.5294131480737807</v>
      </c>
      <c r="S76" s="3">
        <f t="shared" si="9"/>
        <v>4.0539717977294742</v>
      </c>
      <c r="T76" s="3">
        <f t="shared" si="10"/>
        <v>2.5245586496556935</v>
      </c>
    </row>
    <row r="77" spans="1:20" x14ac:dyDescent="0.2">
      <c r="A77" s="2">
        <f t="shared" si="11"/>
        <v>30.999999999999975</v>
      </c>
      <c r="B77" s="2">
        <f t="shared" si="4"/>
        <v>0</v>
      </c>
      <c r="C77" s="3">
        <f t="shared" si="5"/>
        <v>0</v>
      </c>
      <c r="D77" s="3">
        <f t="shared" si="5"/>
        <v>0</v>
      </c>
      <c r="E77" s="3">
        <f t="shared" si="5"/>
        <v>0</v>
      </c>
      <c r="F77" s="3">
        <f t="shared" si="5"/>
        <v>-1.8862156188622237</v>
      </c>
      <c r="G77" s="3">
        <f t="shared" si="5"/>
        <v>0</v>
      </c>
      <c r="H77" s="3">
        <f t="shared" si="5"/>
        <v>0</v>
      </c>
      <c r="I77" s="3">
        <f t="shared" si="5"/>
        <v>0.35680247078844296</v>
      </c>
      <c r="J77" s="3">
        <f t="shared" si="6"/>
        <v>-2.7169579947996958</v>
      </c>
      <c r="K77" s="3">
        <f t="shared" si="6"/>
        <v>0</v>
      </c>
      <c r="L77" s="3">
        <f t="shared" si="6"/>
        <v>0</v>
      </c>
      <c r="M77" s="3">
        <f t="shared" si="6"/>
        <v>6.77092979252917</v>
      </c>
      <c r="N77" s="3">
        <f t="shared" si="6"/>
        <v>0</v>
      </c>
      <c r="O77" s="3">
        <f t="shared" si="6"/>
        <v>0</v>
      </c>
      <c r="P77" s="3">
        <f t="shared" si="6"/>
        <v>0</v>
      </c>
      <c r="Q77" s="3">
        <f t="shared" si="7"/>
        <v>30.999999999999975</v>
      </c>
      <c r="R77" s="3">
        <f t="shared" si="8"/>
        <v>-1.5294131480737807</v>
      </c>
      <c r="S77" s="3">
        <f t="shared" si="9"/>
        <v>4.0539717977294742</v>
      </c>
      <c r="T77" s="3">
        <f t="shared" si="10"/>
        <v>2.5245586496556935</v>
      </c>
    </row>
    <row r="78" spans="1:20" x14ac:dyDescent="0.2">
      <c r="A78" s="2">
        <f t="shared" si="11"/>
        <v>31.199999999999974</v>
      </c>
      <c r="B78" s="2">
        <f t="shared" si="4"/>
        <v>0</v>
      </c>
      <c r="C78" s="3">
        <f t="shared" si="5"/>
        <v>0</v>
      </c>
      <c r="D78" s="3">
        <f t="shared" si="5"/>
        <v>0</v>
      </c>
      <c r="E78" s="3">
        <f t="shared" si="5"/>
        <v>0</v>
      </c>
      <c r="F78" s="3">
        <f t="shared" si="5"/>
        <v>-1.8862156188622237</v>
      </c>
      <c r="G78" s="3">
        <f t="shared" si="5"/>
        <v>0</v>
      </c>
      <c r="H78" s="3">
        <f t="shared" si="5"/>
        <v>0</v>
      </c>
      <c r="I78" s="3">
        <f t="shared" si="5"/>
        <v>0.35680247078844296</v>
      </c>
      <c r="J78" s="3">
        <f t="shared" si="6"/>
        <v>-2.5169579947996965</v>
      </c>
      <c r="K78" s="3">
        <f t="shared" si="6"/>
        <v>0</v>
      </c>
      <c r="L78" s="3">
        <f t="shared" si="6"/>
        <v>0</v>
      </c>
      <c r="M78" s="3">
        <f t="shared" si="6"/>
        <v>6.5709297925291708</v>
      </c>
      <c r="N78" s="3">
        <f t="shared" si="6"/>
        <v>0</v>
      </c>
      <c r="O78" s="3">
        <f t="shared" si="6"/>
        <v>0</v>
      </c>
      <c r="P78" s="3">
        <f t="shared" si="6"/>
        <v>0</v>
      </c>
      <c r="Q78" s="3">
        <f t="shared" si="7"/>
        <v>31.199999999999974</v>
      </c>
      <c r="R78" s="3">
        <f t="shared" si="8"/>
        <v>-1.5294131480737807</v>
      </c>
      <c r="S78" s="3">
        <f t="shared" si="9"/>
        <v>4.0539717977294742</v>
      </c>
      <c r="T78" s="3">
        <f t="shared" si="10"/>
        <v>2.5245586496556935</v>
      </c>
    </row>
    <row r="79" spans="1:20" x14ac:dyDescent="0.2">
      <c r="A79" s="2">
        <f t="shared" si="11"/>
        <v>31.399999999999974</v>
      </c>
      <c r="B79" s="2">
        <f t="shared" si="4"/>
        <v>0</v>
      </c>
      <c r="C79" s="3">
        <f t="shared" si="5"/>
        <v>0</v>
      </c>
      <c r="D79" s="3">
        <f t="shared" si="5"/>
        <v>0</v>
      </c>
      <c r="E79" s="3">
        <f t="shared" si="5"/>
        <v>0</v>
      </c>
      <c r="F79" s="3">
        <f t="shared" si="5"/>
        <v>-1.8862156188622237</v>
      </c>
      <c r="G79" s="3">
        <f t="shared" si="5"/>
        <v>0</v>
      </c>
      <c r="H79" s="3">
        <f t="shared" si="5"/>
        <v>0</v>
      </c>
      <c r="I79" s="3">
        <f t="shared" si="5"/>
        <v>0.35680247078844296</v>
      </c>
      <c r="J79" s="3">
        <f t="shared" si="6"/>
        <v>-2.3169579947996972</v>
      </c>
      <c r="K79" s="3">
        <f t="shared" si="6"/>
        <v>0</v>
      </c>
      <c r="L79" s="3">
        <f t="shared" si="6"/>
        <v>0</v>
      </c>
      <c r="M79" s="3">
        <f t="shared" si="6"/>
        <v>6.3709297925291715</v>
      </c>
      <c r="N79" s="3">
        <f t="shared" si="6"/>
        <v>0</v>
      </c>
      <c r="O79" s="3">
        <f t="shared" si="6"/>
        <v>0</v>
      </c>
      <c r="P79" s="3">
        <f t="shared" si="6"/>
        <v>0</v>
      </c>
      <c r="Q79" s="3">
        <f t="shared" si="7"/>
        <v>31.399999999999974</v>
      </c>
      <c r="R79" s="3">
        <f t="shared" si="8"/>
        <v>-1.5294131480737807</v>
      </c>
      <c r="S79" s="3">
        <f t="shared" si="9"/>
        <v>4.0539717977294742</v>
      </c>
      <c r="T79" s="3">
        <f t="shared" si="10"/>
        <v>2.5245586496556935</v>
      </c>
    </row>
    <row r="80" spans="1:20" x14ac:dyDescent="0.2">
      <c r="A80" s="2">
        <f t="shared" si="11"/>
        <v>31.599999999999973</v>
      </c>
      <c r="B80" s="2">
        <f t="shared" si="4"/>
        <v>0</v>
      </c>
      <c r="C80" s="3">
        <f t="shared" si="5"/>
        <v>0</v>
      </c>
      <c r="D80" s="3">
        <f t="shared" si="5"/>
        <v>0</v>
      </c>
      <c r="E80" s="3">
        <f t="shared" si="5"/>
        <v>0</v>
      </c>
      <c r="F80" s="3">
        <f t="shared" si="5"/>
        <v>-1.8862156188622237</v>
      </c>
      <c r="G80" s="3">
        <f t="shared" si="5"/>
        <v>0</v>
      </c>
      <c r="H80" s="3">
        <f t="shared" si="5"/>
        <v>0</v>
      </c>
      <c r="I80" s="3">
        <f t="shared" si="5"/>
        <v>0.35680247078844296</v>
      </c>
      <c r="J80" s="3">
        <f t="shared" si="6"/>
        <v>-2.1169579947996979</v>
      </c>
      <c r="K80" s="3">
        <f t="shared" si="6"/>
        <v>0</v>
      </c>
      <c r="L80" s="3">
        <f t="shared" si="6"/>
        <v>0</v>
      </c>
      <c r="M80" s="3">
        <f t="shared" si="6"/>
        <v>6.1709297925291722</v>
      </c>
      <c r="N80" s="3">
        <f t="shared" si="6"/>
        <v>0</v>
      </c>
      <c r="O80" s="3">
        <f t="shared" si="6"/>
        <v>0</v>
      </c>
      <c r="P80" s="3">
        <f t="shared" si="6"/>
        <v>0</v>
      </c>
      <c r="Q80" s="3">
        <f t="shared" si="7"/>
        <v>31.599999999999973</v>
      </c>
      <c r="R80" s="3">
        <f t="shared" si="8"/>
        <v>-1.5294131480737807</v>
      </c>
      <c r="S80" s="3">
        <f t="shared" si="9"/>
        <v>4.0539717977294742</v>
      </c>
      <c r="T80" s="3">
        <f t="shared" si="10"/>
        <v>2.5245586496556935</v>
      </c>
    </row>
    <row r="81" spans="1:20" x14ac:dyDescent="0.2">
      <c r="A81" s="2">
        <f t="shared" si="11"/>
        <v>31.799999999999972</v>
      </c>
      <c r="B81" s="2">
        <f t="shared" si="4"/>
        <v>0</v>
      </c>
      <c r="C81" s="3">
        <f t="shared" si="5"/>
        <v>0</v>
      </c>
      <c r="D81" s="3">
        <f t="shared" si="5"/>
        <v>0</v>
      </c>
      <c r="E81" s="3">
        <f t="shared" si="5"/>
        <v>0</v>
      </c>
      <c r="F81" s="3">
        <f t="shared" si="5"/>
        <v>-1.8862156188622237</v>
      </c>
      <c r="G81" s="3">
        <f t="shared" si="5"/>
        <v>0</v>
      </c>
      <c r="H81" s="3">
        <f t="shared" si="5"/>
        <v>0</v>
      </c>
      <c r="I81" s="3">
        <f t="shared" si="5"/>
        <v>0.35680247078844296</v>
      </c>
      <c r="J81" s="3">
        <f t="shared" si="6"/>
        <v>-1.9169579947996986</v>
      </c>
      <c r="K81" s="3">
        <f t="shared" si="6"/>
        <v>0</v>
      </c>
      <c r="L81" s="3">
        <f t="shared" si="6"/>
        <v>0</v>
      </c>
      <c r="M81" s="3">
        <f t="shared" si="6"/>
        <v>5.9709297925291729</v>
      </c>
      <c r="N81" s="3">
        <f t="shared" si="6"/>
        <v>0</v>
      </c>
      <c r="O81" s="3">
        <f t="shared" si="6"/>
        <v>0</v>
      </c>
      <c r="P81" s="3">
        <f t="shared" si="6"/>
        <v>0</v>
      </c>
      <c r="Q81" s="3">
        <f t="shared" si="7"/>
        <v>31.799999999999972</v>
      </c>
      <c r="R81" s="3">
        <f t="shared" si="8"/>
        <v>-1.5294131480737807</v>
      </c>
      <c r="S81" s="3">
        <f t="shared" si="9"/>
        <v>4.0539717977294742</v>
      </c>
      <c r="T81" s="3">
        <f t="shared" si="10"/>
        <v>2.5245586496556935</v>
      </c>
    </row>
    <row r="82" spans="1:20" x14ac:dyDescent="0.2">
      <c r="A82" s="2">
        <f t="shared" si="11"/>
        <v>31.999999999999972</v>
      </c>
      <c r="B82" s="2">
        <f t="shared" si="4"/>
        <v>0</v>
      </c>
      <c r="C82" s="3">
        <f t="shared" si="5"/>
        <v>0</v>
      </c>
      <c r="D82" s="3">
        <f t="shared" si="5"/>
        <v>0</v>
      </c>
      <c r="E82" s="3">
        <f t="shared" si="5"/>
        <v>0</v>
      </c>
      <c r="F82" s="3">
        <f t="shared" si="5"/>
        <v>-1.8862156188622237</v>
      </c>
      <c r="G82" s="3">
        <f t="shared" si="5"/>
        <v>0</v>
      </c>
      <c r="H82" s="3">
        <f t="shared" si="5"/>
        <v>0</v>
      </c>
      <c r="I82" s="3">
        <f t="shared" si="5"/>
        <v>0.35680247078844296</v>
      </c>
      <c r="J82" s="3">
        <f t="shared" si="6"/>
        <v>-1.7169579947996993</v>
      </c>
      <c r="K82" s="3">
        <f t="shared" si="6"/>
        <v>0</v>
      </c>
      <c r="L82" s="3">
        <f t="shared" si="6"/>
        <v>0</v>
      </c>
      <c r="M82" s="3">
        <f t="shared" si="6"/>
        <v>5.7709297925291736</v>
      </c>
      <c r="N82" s="3">
        <f t="shared" si="6"/>
        <v>0</v>
      </c>
      <c r="O82" s="3">
        <f t="shared" si="6"/>
        <v>0</v>
      </c>
      <c r="P82" s="3">
        <f t="shared" si="6"/>
        <v>0</v>
      </c>
      <c r="Q82" s="3">
        <f t="shared" si="7"/>
        <v>31.999999999999972</v>
      </c>
      <c r="R82" s="3">
        <f t="shared" si="8"/>
        <v>-1.5294131480737807</v>
      </c>
      <c r="S82" s="3">
        <f t="shared" si="9"/>
        <v>4.0539717977294742</v>
      </c>
      <c r="T82" s="3">
        <f t="shared" si="10"/>
        <v>2.5245586496556935</v>
      </c>
    </row>
    <row r="83" spans="1:20" x14ac:dyDescent="0.2">
      <c r="A83" s="2">
        <f t="shared" si="11"/>
        <v>32.199999999999974</v>
      </c>
      <c r="B83" s="2">
        <f t="shared" si="4"/>
        <v>0</v>
      </c>
      <c r="C83" s="3">
        <f t="shared" si="5"/>
        <v>0</v>
      </c>
      <c r="D83" s="3">
        <f t="shared" si="5"/>
        <v>0</v>
      </c>
      <c r="E83" s="3">
        <f t="shared" si="5"/>
        <v>0</v>
      </c>
      <c r="F83" s="3">
        <f t="shared" si="5"/>
        <v>-1.8862156188622237</v>
      </c>
      <c r="G83" s="3">
        <f t="shared" si="5"/>
        <v>0</v>
      </c>
      <c r="H83" s="3">
        <f t="shared" si="5"/>
        <v>0</v>
      </c>
      <c r="I83" s="3">
        <f t="shared" si="5"/>
        <v>0.35680247078844296</v>
      </c>
      <c r="J83" s="3">
        <f t="shared" si="6"/>
        <v>-1.5169579947996965</v>
      </c>
      <c r="K83" s="3">
        <f t="shared" si="6"/>
        <v>0</v>
      </c>
      <c r="L83" s="3">
        <f t="shared" si="6"/>
        <v>0</v>
      </c>
      <c r="M83" s="3">
        <f t="shared" si="6"/>
        <v>5.5709297925291708</v>
      </c>
      <c r="N83" s="3">
        <f t="shared" si="6"/>
        <v>0</v>
      </c>
      <c r="O83" s="3">
        <f t="shared" si="6"/>
        <v>0</v>
      </c>
      <c r="P83" s="3">
        <f t="shared" si="6"/>
        <v>0</v>
      </c>
      <c r="Q83" s="3">
        <f t="shared" si="7"/>
        <v>32.199999999999974</v>
      </c>
      <c r="R83" s="3">
        <f t="shared" si="8"/>
        <v>-1.5294131480737807</v>
      </c>
      <c r="S83" s="3">
        <f t="shared" si="9"/>
        <v>4.0539717977294742</v>
      </c>
      <c r="T83" s="3">
        <f t="shared" si="10"/>
        <v>2.5245586496556935</v>
      </c>
    </row>
    <row r="84" spans="1:20" x14ac:dyDescent="0.2">
      <c r="A84" s="2">
        <f t="shared" si="11"/>
        <v>32.399999999999977</v>
      </c>
      <c r="B84" s="2">
        <f t="shared" si="4"/>
        <v>0</v>
      </c>
      <c r="C84" s="3">
        <f t="shared" si="5"/>
        <v>0</v>
      </c>
      <c r="D84" s="3">
        <f t="shared" si="5"/>
        <v>0</v>
      </c>
      <c r="E84" s="3">
        <f t="shared" si="5"/>
        <v>0</v>
      </c>
      <c r="F84" s="3">
        <f t="shared" si="5"/>
        <v>-1.8862156188622237</v>
      </c>
      <c r="G84" s="3">
        <f t="shared" si="5"/>
        <v>0</v>
      </c>
      <c r="H84" s="3">
        <f t="shared" si="5"/>
        <v>0</v>
      </c>
      <c r="I84" s="3">
        <f t="shared" si="5"/>
        <v>0.35680247078844296</v>
      </c>
      <c r="J84" s="3">
        <f t="shared" si="6"/>
        <v>-1.3169579947996937</v>
      </c>
      <c r="K84" s="3">
        <f t="shared" si="6"/>
        <v>0</v>
      </c>
      <c r="L84" s="3">
        <f t="shared" si="6"/>
        <v>0</v>
      </c>
      <c r="M84" s="3">
        <f t="shared" si="6"/>
        <v>5.3709297925291679</v>
      </c>
      <c r="N84" s="3">
        <f t="shared" si="6"/>
        <v>0</v>
      </c>
      <c r="O84" s="3">
        <f t="shared" si="6"/>
        <v>0</v>
      </c>
      <c r="P84" s="3">
        <f t="shared" si="6"/>
        <v>0</v>
      </c>
      <c r="Q84" s="3">
        <f t="shared" si="7"/>
        <v>32.399999999999977</v>
      </c>
      <c r="R84" s="3">
        <f t="shared" si="8"/>
        <v>-1.5294131480737807</v>
      </c>
      <c r="S84" s="3">
        <f t="shared" si="9"/>
        <v>4.0539717977294742</v>
      </c>
      <c r="T84" s="3">
        <f t="shared" si="10"/>
        <v>2.5245586496556935</v>
      </c>
    </row>
    <row r="85" spans="1:20" x14ac:dyDescent="0.2">
      <c r="A85" s="2">
        <f t="shared" si="11"/>
        <v>32.59999999999998</v>
      </c>
      <c r="B85" s="2">
        <f t="shared" si="4"/>
        <v>0</v>
      </c>
      <c r="C85" s="3">
        <f t="shared" si="5"/>
        <v>0</v>
      </c>
      <c r="D85" s="3">
        <f t="shared" si="5"/>
        <v>0</v>
      </c>
      <c r="E85" s="3">
        <f t="shared" si="5"/>
        <v>0</v>
      </c>
      <c r="F85" s="3">
        <f t="shared" si="5"/>
        <v>-1.8862156188622237</v>
      </c>
      <c r="G85" s="3">
        <f t="shared" si="5"/>
        <v>0</v>
      </c>
      <c r="H85" s="3">
        <f t="shared" si="5"/>
        <v>0</v>
      </c>
      <c r="I85" s="3">
        <f t="shared" si="5"/>
        <v>0.35680247078844296</v>
      </c>
      <c r="J85" s="3">
        <f t="shared" si="6"/>
        <v>-1.1169579947996908</v>
      </c>
      <c r="K85" s="3">
        <f t="shared" si="6"/>
        <v>0</v>
      </c>
      <c r="L85" s="3">
        <f t="shared" si="6"/>
        <v>0</v>
      </c>
      <c r="M85" s="3">
        <f t="shared" si="6"/>
        <v>5.1709297925291651</v>
      </c>
      <c r="N85" s="3">
        <f t="shared" si="6"/>
        <v>0</v>
      </c>
      <c r="O85" s="3">
        <f t="shared" si="6"/>
        <v>0</v>
      </c>
      <c r="P85" s="3">
        <f t="shared" si="6"/>
        <v>0</v>
      </c>
      <c r="Q85" s="3">
        <f t="shared" si="7"/>
        <v>32.59999999999998</v>
      </c>
      <c r="R85" s="3">
        <f t="shared" si="8"/>
        <v>-1.5294131480737807</v>
      </c>
      <c r="S85" s="3">
        <f t="shared" si="9"/>
        <v>4.0539717977294742</v>
      </c>
      <c r="T85" s="3">
        <f t="shared" si="10"/>
        <v>2.5245586496556935</v>
      </c>
    </row>
    <row r="86" spans="1:20" x14ac:dyDescent="0.2">
      <c r="A86" s="2">
        <f t="shared" si="11"/>
        <v>32.799999999999983</v>
      </c>
      <c r="B86" s="2">
        <f t="shared" si="4"/>
        <v>0</v>
      </c>
      <c r="C86" s="3">
        <f t="shared" si="5"/>
        <v>0</v>
      </c>
      <c r="D86" s="3">
        <f t="shared" si="5"/>
        <v>0</v>
      </c>
      <c r="E86" s="3">
        <f t="shared" si="5"/>
        <v>0</v>
      </c>
      <c r="F86" s="3">
        <f t="shared" si="5"/>
        <v>-1.8862156188622237</v>
      </c>
      <c r="G86" s="3">
        <f t="shared" si="5"/>
        <v>0</v>
      </c>
      <c r="H86" s="3">
        <f t="shared" si="5"/>
        <v>0</v>
      </c>
      <c r="I86" s="3">
        <f t="shared" si="5"/>
        <v>0.35680247078844296</v>
      </c>
      <c r="J86" s="3">
        <f t="shared" si="6"/>
        <v>-0.91695799479968798</v>
      </c>
      <c r="K86" s="3">
        <f t="shared" si="6"/>
        <v>0</v>
      </c>
      <c r="L86" s="3">
        <f t="shared" si="6"/>
        <v>0</v>
      </c>
      <c r="M86" s="3">
        <f t="shared" si="6"/>
        <v>4.9709297925291622</v>
      </c>
      <c r="N86" s="3">
        <f t="shared" si="6"/>
        <v>0</v>
      </c>
      <c r="O86" s="3">
        <f t="shared" si="6"/>
        <v>0</v>
      </c>
      <c r="P86" s="3">
        <f t="shared" si="6"/>
        <v>0</v>
      </c>
      <c r="Q86" s="3">
        <f t="shared" si="7"/>
        <v>32.799999999999983</v>
      </c>
      <c r="R86" s="3">
        <f t="shared" si="8"/>
        <v>-1.5294131480737807</v>
      </c>
      <c r="S86" s="3">
        <f t="shared" si="9"/>
        <v>4.0539717977294742</v>
      </c>
      <c r="T86" s="3">
        <f t="shared" si="10"/>
        <v>2.5245586496556935</v>
      </c>
    </row>
    <row r="87" spans="1:20" x14ac:dyDescent="0.2">
      <c r="A87" s="2">
        <f t="shared" si="11"/>
        <v>32.999999999999986</v>
      </c>
      <c r="B87" s="2">
        <f t="shared" si="4"/>
        <v>0</v>
      </c>
      <c r="C87" s="3">
        <f t="shared" si="5"/>
        <v>0</v>
      </c>
      <c r="D87" s="3">
        <f t="shared" si="5"/>
        <v>0</v>
      </c>
      <c r="E87" s="3">
        <f t="shared" si="5"/>
        <v>0</v>
      </c>
      <c r="F87" s="3">
        <f t="shared" si="5"/>
        <v>-1.8862156188622237</v>
      </c>
      <c r="G87" s="3">
        <f t="shared" si="5"/>
        <v>0</v>
      </c>
      <c r="H87" s="3">
        <f t="shared" si="5"/>
        <v>0</v>
      </c>
      <c r="I87" s="3">
        <f t="shared" si="5"/>
        <v>0.35680247078844296</v>
      </c>
      <c r="J87" s="3">
        <f t="shared" si="6"/>
        <v>-0.71695799479968514</v>
      </c>
      <c r="K87" s="3">
        <f t="shared" si="6"/>
        <v>0</v>
      </c>
      <c r="L87" s="3">
        <f t="shared" si="6"/>
        <v>0</v>
      </c>
      <c r="M87" s="3">
        <f t="shared" si="6"/>
        <v>4.7709297925291594</v>
      </c>
      <c r="N87" s="3">
        <f t="shared" si="6"/>
        <v>0</v>
      </c>
      <c r="O87" s="3">
        <f t="shared" si="6"/>
        <v>0</v>
      </c>
      <c r="P87" s="3">
        <f t="shared" si="6"/>
        <v>0</v>
      </c>
      <c r="Q87" s="3">
        <f t="shared" si="7"/>
        <v>32.999999999999986</v>
      </c>
      <c r="R87" s="3">
        <f t="shared" si="8"/>
        <v>-1.5294131480737807</v>
      </c>
      <c r="S87" s="3">
        <f t="shared" si="9"/>
        <v>4.0539717977294742</v>
      </c>
      <c r="T87" s="3">
        <f t="shared" si="10"/>
        <v>2.5245586496556935</v>
      </c>
    </row>
    <row r="88" spans="1:20" x14ac:dyDescent="0.2">
      <c r="A88" s="2">
        <f t="shared" si="11"/>
        <v>33.199999999999989</v>
      </c>
      <c r="B88" s="2">
        <f t="shared" si="4"/>
        <v>0</v>
      </c>
      <c r="C88" s="3">
        <f t="shared" si="5"/>
        <v>0</v>
      </c>
      <c r="D88" s="3">
        <f t="shared" si="5"/>
        <v>0</v>
      </c>
      <c r="E88" s="3">
        <f t="shared" si="5"/>
        <v>0</v>
      </c>
      <c r="F88" s="3">
        <f t="shared" si="5"/>
        <v>-1.8862156188622237</v>
      </c>
      <c r="G88" s="3">
        <f t="shared" si="5"/>
        <v>0</v>
      </c>
      <c r="H88" s="3">
        <f t="shared" si="5"/>
        <v>0</v>
      </c>
      <c r="I88" s="3">
        <f t="shared" si="5"/>
        <v>0.35680247078844296</v>
      </c>
      <c r="J88" s="3">
        <f t="shared" si="6"/>
        <v>-0.5169579947996823</v>
      </c>
      <c r="K88" s="3">
        <f t="shared" si="6"/>
        <v>0</v>
      </c>
      <c r="L88" s="3">
        <f t="shared" si="6"/>
        <v>0</v>
      </c>
      <c r="M88" s="3">
        <f t="shared" si="6"/>
        <v>4.5709297925291565</v>
      </c>
      <c r="N88" s="3">
        <f t="shared" si="6"/>
        <v>0</v>
      </c>
      <c r="O88" s="3">
        <f t="shared" si="6"/>
        <v>0</v>
      </c>
      <c r="P88" s="3">
        <f t="shared" si="6"/>
        <v>0</v>
      </c>
      <c r="Q88" s="3">
        <f t="shared" si="7"/>
        <v>33.199999999999989</v>
      </c>
      <c r="R88" s="3">
        <f t="shared" si="8"/>
        <v>-1.5294131480737807</v>
      </c>
      <c r="S88" s="3">
        <f t="shared" si="9"/>
        <v>4.0539717977294742</v>
      </c>
      <c r="T88" s="3">
        <f t="shared" si="10"/>
        <v>2.5245586496556935</v>
      </c>
    </row>
    <row r="89" spans="1:20" x14ac:dyDescent="0.2">
      <c r="A89" s="2">
        <f t="shared" si="11"/>
        <v>33.399999999999991</v>
      </c>
      <c r="B89" s="2">
        <f t="shared" si="4"/>
        <v>0</v>
      </c>
      <c r="C89" s="3">
        <f t="shared" si="5"/>
        <v>0</v>
      </c>
      <c r="D89" s="3">
        <f t="shared" si="5"/>
        <v>0</v>
      </c>
      <c r="E89" s="3">
        <f t="shared" si="5"/>
        <v>0</v>
      </c>
      <c r="F89" s="3">
        <f t="shared" si="5"/>
        <v>-1.8862156188622237</v>
      </c>
      <c r="G89" s="3">
        <f t="shared" si="5"/>
        <v>0</v>
      </c>
      <c r="H89" s="3">
        <f t="shared" si="5"/>
        <v>0</v>
      </c>
      <c r="I89" s="3">
        <f t="shared" ref="D89:I132" si="12">I$38*(IF($A89&gt;I$39,$A89-I$39,0)-I$40)</f>
        <v>0.35680247078844296</v>
      </c>
      <c r="J89" s="3">
        <f t="shared" si="6"/>
        <v>-0.31695799479967945</v>
      </c>
      <c r="K89" s="3">
        <f t="shared" si="6"/>
        <v>0</v>
      </c>
      <c r="L89" s="3">
        <f t="shared" si="6"/>
        <v>0</v>
      </c>
      <c r="M89" s="3">
        <f t="shared" si="6"/>
        <v>4.3709297925291537</v>
      </c>
      <c r="N89" s="3">
        <f t="shared" si="6"/>
        <v>0</v>
      </c>
      <c r="O89" s="3">
        <f t="shared" si="6"/>
        <v>0</v>
      </c>
      <c r="P89" s="3">
        <f t="shared" ref="K89:P132" si="13">P$38*(IF($A89&lt;P$39,P$39-$A89,0)-P$40)</f>
        <v>0</v>
      </c>
      <c r="Q89" s="3">
        <f t="shared" si="7"/>
        <v>33.399999999999991</v>
      </c>
      <c r="R89" s="3">
        <f t="shared" si="8"/>
        <v>-1.5294131480737807</v>
      </c>
      <c r="S89" s="3">
        <f t="shared" si="9"/>
        <v>4.0539717977294742</v>
      </c>
      <c r="T89" s="3">
        <f t="shared" si="10"/>
        <v>2.5245586496556935</v>
      </c>
    </row>
    <row r="90" spans="1:20" x14ac:dyDescent="0.2">
      <c r="A90" s="2">
        <f t="shared" si="11"/>
        <v>33.599999999999994</v>
      </c>
      <c r="B90" s="2">
        <f t="shared" si="4"/>
        <v>0</v>
      </c>
      <c r="C90" s="3">
        <f t="shared" si="5"/>
        <v>0</v>
      </c>
      <c r="D90" s="3">
        <f t="shared" si="12"/>
        <v>0</v>
      </c>
      <c r="E90" s="3">
        <f t="shared" si="12"/>
        <v>0</v>
      </c>
      <c r="F90" s="3">
        <f t="shared" si="12"/>
        <v>-1.8862156188622237</v>
      </c>
      <c r="G90" s="3">
        <f t="shared" si="12"/>
        <v>0</v>
      </c>
      <c r="H90" s="3">
        <f t="shared" si="12"/>
        <v>0</v>
      </c>
      <c r="I90" s="3">
        <f t="shared" si="12"/>
        <v>0.35680247078844296</v>
      </c>
      <c r="J90" s="3">
        <f t="shared" si="6"/>
        <v>-0.11695799479967661</v>
      </c>
      <c r="K90" s="3">
        <f t="shared" si="13"/>
        <v>0</v>
      </c>
      <c r="L90" s="3">
        <f t="shared" si="13"/>
        <v>0</v>
      </c>
      <c r="M90" s="3">
        <f t="shared" si="13"/>
        <v>4.1709297925291509</v>
      </c>
      <c r="N90" s="3">
        <f t="shared" si="13"/>
        <v>0</v>
      </c>
      <c r="O90" s="3">
        <f t="shared" si="13"/>
        <v>0</v>
      </c>
      <c r="P90" s="3">
        <f t="shared" si="13"/>
        <v>0</v>
      </c>
      <c r="Q90" s="3">
        <f t="shared" si="7"/>
        <v>33.599999999999994</v>
      </c>
      <c r="R90" s="3">
        <f t="shared" si="8"/>
        <v>-1.5294131480737807</v>
      </c>
      <c r="S90" s="3">
        <f t="shared" si="9"/>
        <v>4.0539717977294742</v>
      </c>
      <c r="T90" s="3">
        <f t="shared" si="10"/>
        <v>2.5245586496556935</v>
      </c>
    </row>
    <row r="91" spans="1:20" x14ac:dyDescent="0.2">
      <c r="A91" s="2">
        <f t="shared" si="11"/>
        <v>33.799999999999997</v>
      </c>
      <c r="B91" s="2">
        <f t="shared" si="4"/>
        <v>0</v>
      </c>
      <c r="C91" s="3">
        <f t="shared" si="5"/>
        <v>0</v>
      </c>
      <c r="D91" s="3">
        <f t="shared" si="12"/>
        <v>0</v>
      </c>
      <c r="E91" s="3">
        <f t="shared" si="12"/>
        <v>0</v>
      </c>
      <c r="F91" s="3">
        <f t="shared" si="12"/>
        <v>-1.8862156188622237</v>
      </c>
      <c r="G91" s="3">
        <f t="shared" si="12"/>
        <v>0</v>
      </c>
      <c r="H91" s="3">
        <f t="shared" si="12"/>
        <v>0</v>
      </c>
      <c r="I91" s="3">
        <f t="shared" si="12"/>
        <v>0.35680247078844296</v>
      </c>
      <c r="J91" s="3">
        <f t="shared" si="6"/>
        <v>8.304200520032623E-2</v>
      </c>
      <c r="K91" s="3">
        <f t="shared" si="13"/>
        <v>0</v>
      </c>
      <c r="L91" s="3">
        <f t="shared" si="13"/>
        <v>0</v>
      </c>
      <c r="M91" s="3">
        <f t="shared" si="13"/>
        <v>3.970929792529148</v>
      </c>
      <c r="N91" s="3">
        <f t="shared" si="13"/>
        <v>0</v>
      </c>
      <c r="O91" s="3">
        <f t="shared" si="13"/>
        <v>0</v>
      </c>
      <c r="P91" s="3">
        <f t="shared" si="13"/>
        <v>0</v>
      </c>
      <c r="Q91" s="3">
        <f t="shared" si="7"/>
        <v>33.799999999999997</v>
      </c>
      <c r="R91" s="3">
        <f t="shared" si="8"/>
        <v>-1.5294131480737807</v>
      </c>
      <c r="S91" s="3">
        <f t="shared" si="9"/>
        <v>4.0539717977294742</v>
      </c>
      <c r="T91" s="3">
        <f t="shared" si="10"/>
        <v>2.5245586496556935</v>
      </c>
    </row>
    <row r="92" spans="1:20" x14ac:dyDescent="0.2">
      <c r="A92" s="2">
        <f t="shared" si="11"/>
        <v>34</v>
      </c>
      <c r="B92" s="2">
        <f t="shared" si="4"/>
        <v>0</v>
      </c>
      <c r="C92" s="3">
        <f t="shared" si="5"/>
        <v>0</v>
      </c>
      <c r="D92" s="3">
        <f t="shared" si="12"/>
        <v>0</v>
      </c>
      <c r="E92" s="3">
        <f t="shared" si="12"/>
        <v>0</v>
      </c>
      <c r="F92" s="3">
        <f t="shared" si="12"/>
        <v>-1.8862156188622237</v>
      </c>
      <c r="G92" s="3">
        <f t="shared" si="12"/>
        <v>0</v>
      </c>
      <c r="H92" s="3">
        <f t="shared" si="12"/>
        <v>0</v>
      </c>
      <c r="I92" s="3">
        <f t="shared" si="12"/>
        <v>0.35680247078844296</v>
      </c>
      <c r="J92" s="3">
        <f t="shared" si="6"/>
        <v>0.28304200520032907</v>
      </c>
      <c r="K92" s="3">
        <f t="shared" si="13"/>
        <v>0</v>
      </c>
      <c r="L92" s="3">
        <f t="shared" si="13"/>
        <v>0</v>
      </c>
      <c r="M92" s="3">
        <f t="shared" si="13"/>
        <v>3.7709297925291452</v>
      </c>
      <c r="N92" s="3">
        <f t="shared" si="13"/>
        <v>0</v>
      </c>
      <c r="O92" s="3">
        <f t="shared" si="13"/>
        <v>0</v>
      </c>
      <c r="P92" s="3">
        <f t="shared" si="13"/>
        <v>0</v>
      </c>
      <c r="Q92" s="3">
        <f t="shared" si="7"/>
        <v>34</v>
      </c>
      <c r="R92" s="3">
        <f t="shared" si="8"/>
        <v>-1.5294131480737807</v>
      </c>
      <c r="S92" s="3">
        <f t="shared" si="9"/>
        <v>4.0539717977294742</v>
      </c>
      <c r="T92" s="3">
        <f t="shared" si="10"/>
        <v>2.5245586496556935</v>
      </c>
    </row>
    <row r="93" spans="1:20" x14ac:dyDescent="0.2">
      <c r="A93" s="2">
        <f t="shared" si="11"/>
        <v>34.200000000000003</v>
      </c>
      <c r="B93" s="2">
        <f t="shared" si="4"/>
        <v>0</v>
      </c>
      <c r="C93" s="3">
        <f t="shared" si="5"/>
        <v>0</v>
      </c>
      <c r="D93" s="3">
        <f t="shared" si="12"/>
        <v>0</v>
      </c>
      <c r="E93" s="3">
        <f t="shared" si="12"/>
        <v>0</v>
      </c>
      <c r="F93" s="3">
        <f t="shared" si="12"/>
        <v>-1.8862156188622237</v>
      </c>
      <c r="G93" s="3">
        <f t="shared" si="12"/>
        <v>0</v>
      </c>
      <c r="H93" s="3">
        <f t="shared" si="12"/>
        <v>0</v>
      </c>
      <c r="I93" s="3">
        <f t="shared" si="12"/>
        <v>0.35680247078844296</v>
      </c>
      <c r="J93" s="3">
        <f t="shared" si="6"/>
        <v>0.28304200520032907</v>
      </c>
      <c r="K93" s="3">
        <f t="shared" si="13"/>
        <v>0</v>
      </c>
      <c r="L93" s="3">
        <f t="shared" si="13"/>
        <v>0</v>
      </c>
      <c r="M93" s="3">
        <f t="shared" si="13"/>
        <v>3.5709297925291423</v>
      </c>
      <c r="N93" s="3">
        <f t="shared" si="13"/>
        <v>0</v>
      </c>
      <c r="O93" s="3">
        <f t="shared" si="13"/>
        <v>0</v>
      </c>
      <c r="P93" s="3">
        <f t="shared" si="13"/>
        <v>0</v>
      </c>
      <c r="Q93" s="3">
        <f t="shared" si="7"/>
        <v>34.200000000000003</v>
      </c>
      <c r="R93" s="3">
        <f t="shared" si="8"/>
        <v>-1.5294131480737807</v>
      </c>
      <c r="S93" s="3">
        <f t="shared" si="9"/>
        <v>3.8539717977294714</v>
      </c>
      <c r="T93" s="3">
        <f t="shared" si="10"/>
        <v>2.3245586496556907</v>
      </c>
    </row>
    <row r="94" spans="1:20" x14ac:dyDescent="0.2">
      <c r="A94" s="2">
        <f t="shared" si="11"/>
        <v>34.400000000000006</v>
      </c>
      <c r="B94" s="2">
        <f t="shared" si="4"/>
        <v>0</v>
      </c>
      <c r="C94" s="3">
        <f t="shared" si="5"/>
        <v>0</v>
      </c>
      <c r="D94" s="3">
        <f t="shared" si="12"/>
        <v>0</v>
      </c>
      <c r="E94" s="3">
        <f t="shared" si="12"/>
        <v>0</v>
      </c>
      <c r="F94" s="3">
        <f t="shared" si="12"/>
        <v>-1.8862156188622237</v>
      </c>
      <c r="G94" s="3">
        <f t="shared" si="12"/>
        <v>0</v>
      </c>
      <c r="H94" s="3">
        <f t="shared" si="12"/>
        <v>0</v>
      </c>
      <c r="I94" s="3">
        <f t="shared" si="12"/>
        <v>0.35680247078844296</v>
      </c>
      <c r="J94" s="3">
        <f t="shared" si="6"/>
        <v>0.28304200520032907</v>
      </c>
      <c r="K94" s="3">
        <f t="shared" si="13"/>
        <v>0</v>
      </c>
      <c r="L94" s="3">
        <f t="shared" si="13"/>
        <v>0</v>
      </c>
      <c r="M94" s="3">
        <f t="shared" si="13"/>
        <v>3.3709297925291395</v>
      </c>
      <c r="N94" s="3">
        <f t="shared" si="13"/>
        <v>0</v>
      </c>
      <c r="O94" s="3">
        <f t="shared" si="13"/>
        <v>0</v>
      </c>
      <c r="P94" s="3">
        <f t="shared" si="13"/>
        <v>0</v>
      </c>
      <c r="Q94" s="3">
        <f t="shared" si="7"/>
        <v>34.400000000000006</v>
      </c>
      <c r="R94" s="3">
        <f t="shared" si="8"/>
        <v>-1.5294131480737807</v>
      </c>
      <c r="S94" s="3">
        <f t="shared" si="9"/>
        <v>3.6539717977294686</v>
      </c>
      <c r="T94" s="3">
        <f t="shared" si="10"/>
        <v>2.1245586496556879</v>
      </c>
    </row>
    <row r="95" spans="1:20" x14ac:dyDescent="0.2">
      <c r="A95" s="2">
        <f t="shared" si="11"/>
        <v>34.600000000000009</v>
      </c>
      <c r="B95" s="2">
        <f t="shared" si="4"/>
        <v>0</v>
      </c>
      <c r="C95" s="3">
        <f t="shared" si="5"/>
        <v>0</v>
      </c>
      <c r="D95" s="3">
        <f t="shared" si="12"/>
        <v>0</v>
      </c>
      <c r="E95" s="3">
        <f t="shared" si="12"/>
        <v>0</v>
      </c>
      <c r="F95" s="3">
        <f t="shared" si="12"/>
        <v>-1.8862156188622237</v>
      </c>
      <c r="G95" s="3">
        <f t="shared" si="12"/>
        <v>0</v>
      </c>
      <c r="H95" s="3">
        <f t="shared" si="12"/>
        <v>0</v>
      </c>
      <c r="I95" s="3">
        <f t="shared" si="12"/>
        <v>0.35680247078844296</v>
      </c>
      <c r="J95" s="3">
        <f t="shared" si="6"/>
        <v>0.28304200520032907</v>
      </c>
      <c r="K95" s="3">
        <f t="shared" si="13"/>
        <v>0</v>
      </c>
      <c r="L95" s="3">
        <f t="shared" si="13"/>
        <v>0</v>
      </c>
      <c r="M95" s="3">
        <f t="shared" si="13"/>
        <v>3.1709297925291366</v>
      </c>
      <c r="N95" s="3">
        <f t="shared" si="13"/>
        <v>0</v>
      </c>
      <c r="O95" s="3">
        <f t="shared" si="13"/>
        <v>0</v>
      </c>
      <c r="P95" s="3">
        <f t="shared" si="13"/>
        <v>0</v>
      </c>
      <c r="Q95" s="3">
        <f t="shared" si="7"/>
        <v>34.600000000000009</v>
      </c>
      <c r="R95" s="3">
        <f t="shared" si="8"/>
        <v>-1.5294131480737807</v>
      </c>
      <c r="S95" s="3">
        <f t="shared" si="9"/>
        <v>3.4539717977294657</v>
      </c>
      <c r="T95" s="3">
        <f t="shared" si="10"/>
        <v>1.924558649655685</v>
      </c>
    </row>
    <row r="96" spans="1:20" x14ac:dyDescent="0.2">
      <c r="A96" s="2">
        <f t="shared" si="11"/>
        <v>34.800000000000011</v>
      </c>
      <c r="B96" s="2">
        <f t="shared" si="4"/>
        <v>0</v>
      </c>
      <c r="C96" s="3">
        <f t="shared" si="5"/>
        <v>0</v>
      </c>
      <c r="D96" s="3">
        <f t="shared" si="12"/>
        <v>0</v>
      </c>
      <c r="E96" s="3">
        <f t="shared" si="12"/>
        <v>0</v>
      </c>
      <c r="F96" s="3">
        <f t="shared" si="12"/>
        <v>-1.8862156188622237</v>
      </c>
      <c r="G96" s="3">
        <f t="shared" si="12"/>
        <v>0</v>
      </c>
      <c r="H96" s="3">
        <f t="shared" si="12"/>
        <v>0</v>
      </c>
      <c r="I96" s="3">
        <f t="shared" si="12"/>
        <v>0.35680247078844296</v>
      </c>
      <c r="J96" s="3">
        <f t="shared" si="6"/>
        <v>0.28304200520032907</v>
      </c>
      <c r="K96" s="3">
        <f t="shared" si="13"/>
        <v>0</v>
      </c>
      <c r="L96" s="3">
        <f t="shared" si="13"/>
        <v>0</v>
      </c>
      <c r="M96" s="3">
        <f t="shared" si="13"/>
        <v>2.9709297925291338</v>
      </c>
      <c r="N96" s="3">
        <f t="shared" si="13"/>
        <v>0</v>
      </c>
      <c r="O96" s="3">
        <f t="shared" si="13"/>
        <v>0</v>
      </c>
      <c r="P96" s="3">
        <f t="shared" si="13"/>
        <v>0</v>
      </c>
      <c r="Q96" s="3">
        <f t="shared" si="7"/>
        <v>34.800000000000011</v>
      </c>
      <c r="R96" s="3">
        <f t="shared" si="8"/>
        <v>-1.5294131480737807</v>
      </c>
      <c r="S96" s="3">
        <f t="shared" si="9"/>
        <v>3.2539717977294629</v>
      </c>
      <c r="T96" s="3">
        <f t="shared" si="10"/>
        <v>1.7245586496556822</v>
      </c>
    </row>
    <row r="97" spans="1:20" x14ac:dyDescent="0.2">
      <c r="A97" s="2">
        <f t="shared" si="11"/>
        <v>35.000000000000014</v>
      </c>
      <c r="B97" s="2">
        <f t="shared" si="4"/>
        <v>0</v>
      </c>
      <c r="C97" s="3">
        <f t="shared" si="5"/>
        <v>0</v>
      </c>
      <c r="D97" s="3">
        <f t="shared" si="12"/>
        <v>0</v>
      </c>
      <c r="E97" s="3">
        <f t="shared" si="12"/>
        <v>0</v>
      </c>
      <c r="F97" s="3">
        <f t="shared" si="12"/>
        <v>-1.8862156188622237</v>
      </c>
      <c r="G97" s="3">
        <f t="shared" si="12"/>
        <v>0</v>
      </c>
      <c r="H97" s="3">
        <f t="shared" si="12"/>
        <v>0</v>
      </c>
      <c r="I97" s="3">
        <f t="shared" si="12"/>
        <v>0.35680247078844296</v>
      </c>
      <c r="J97" s="3">
        <f t="shared" si="6"/>
        <v>0.28304200520032907</v>
      </c>
      <c r="K97" s="3">
        <f t="shared" si="13"/>
        <v>0</v>
      </c>
      <c r="L97" s="3">
        <f t="shared" si="13"/>
        <v>0</v>
      </c>
      <c r="M97" s="3">
        <f t="shared" si="13"/>
        <v>2.770929792529131</v>
      </c>
      <c r="N97" s="3">
        <f t="shared" si="13"/>
        <v>0</v>
      </c>
      <c r="O97" s="3">
        <f t="shared" si="13"/>
        <v>0</v>
      </c>
      <c r="P97" s="3">
        <f t="shared" si="13"/>
        <v>0</v>
      </c>
      <c r="Q97" s="3">
        <f t="shared" si="7"/>
        <v>35.000000000000014</v>
      </c>
      <c r="R97" s="3">
        <f t="shared" si="8"/>
        <v>-1.5294131480737807</v>
      </c>
      <c r="S97" s="3">
        <f t="shared" si="9"/>
        <v>3.05397179772946</v>
      </c>
      <c r="T97" s="3">
        <f t="shared" si="10"/>
        <v>1.5245586496556793</v>
      </c>
    </row>
    <row r="98" spans="1:20" x14ac:dyDescent="0.2">
      <c r="A98" s="2">
        <f t="shared" si="11"/>
        <v>35.200000000000017</v>
      </c>
      <c r="B98" s="2">
        <f t="shared" si="4"/>
        <v>0</v>
      </c>
      <c r="C98" s="3">
        <f t="shared" si="5"/>
        <v>0</v>
      </c>
      <c r="D98" s="3">
        <f t="shared" si="12"/>
        <v>0</v>
      </c>
      <c r="E98" s="3">
        <f t="shared" si="12"/>
        <v>0</v>
      </c>
      <c r="F98" s="3">
        <f t="shared" si="12"/>
        <v>-1.8862156188622237</v>
      </c>
      <c r="G98" s="3">
        <f t="shared" si="12"/>
        <v>0</v>
      </c>
      <c r="H98" s="3">
        <f t="shared" si="12"/>
        <v>0</v>
      </c>
      <c r="I98" s="3">
        <f t="shared" si="12"/>
        <v>0.35680247078844296</v>
      </c>
      <c r="J98" s="3">
        <f t="shared" si="6"/>
        <v>0.28304200520032907</v>
      </c>
      <c r="K98" s="3">
        <f t="shared" si="13"/>
        <v>0</v>
      </c>
      <c r="L98" s="3">
        <f t="shared" si="13"/>
        <v>0</v>
      </c>
      <c r="M98" s="3">
        <f t="shared" si="13"/>
        <v>2.5709297925291281</v>
      </c>
      <c r="N98" s="3">
        <f t="shared" si="13"/>
        <v>0</v>
      </c>
      <c r="O98" s="3">
        <f t="shared" si="13"/>
        <v>0</v>
      </c>
      <c r="P98" s="3">
        <f t="shared" si="13"/>
        <v>0</v>
      </c>
      <c r="Q98" s="3">
        <f t="shared" si="7"/>
        <v>35.200000000000017</v>
      </c>
      <c r="R98" s="3">
        <f t="shared" si="8"/>
        <v>-1.5294131480737807</v>
      </c>
      <c r="S98" s="3">
        <f t="shared" si="9"/>
        <v>2.8539717977294572</v>
      </c>
      <c r="T98" s="3">
        <f t="shared" si="10"/>
        <v>1.3245586496556765</v>
      </c>
    </row>
    <row r="99" spans="1:20" x14ac:dyDescent="0.2">
      <c r="A99" s="2">
        <f t="shared" si="11"/>
        <v>35.40000000000002</v>
      </c>
      <c r="B99" s="2">
        <f t="shared" si="4"/>
        <v>0</v>
      </c>
      <c r="C99" s="3">
        <f t="shared" si="5"/>
        <v>0</v>
      </c>
      <c r="D99" s="3">
        <f t="shared" si="12"/>
        <v>0</v>
      </c>
      <c r="E99" s="3">
        <f t="shared" si="12"/>
        <v>0</v>
      </c>
      <c r="F99" s="3">
        <f t="shared" si="12"/>
        <v>-1.8862156188622237</v>
      </c>
      <c r="G99" s="3">
        <f t="shared" si="12"/>
        <v>0</v>
      </c>
      <c r="H99" s="3">
        <f t="shared" si="12"/>
        <v>0</v>
      </c>
      <c r="I99" s="3">
        <f t="shared" si="12"/>
        <v>0.35680247078844296</v>
      </c>
      <c r="J99" s="3">
        <f t="shared" si="6"/>
        <v>0.28304200520032907</v>
      </c>
      <c r="K99" s="3">
        <f t="shared" si="13"/>
        <v>0</v>
      </c>
      <c r="L99" s="3">
        <f t="shared" si="13"/>
        <v>0</v>
      </c>
      <c r="M99" s="3">
        <f t="shared" si="13"/>
        <v>2.3709297925291253</v>
      </c>
      <c r="N99" s="3">
        <f t="shared" si="13"/>
        <v>0</v>
      </c>
      <c r="O99" s="3">
        <f t="shared" si="13"/>
        <v>0</v>
      </c>
      <c r="P99" s="3">
        <f t="shared" si="13"/>
        <v>0</v>
      </c>
      <c r="Q99" s="3">
        <f t="shared" si="7"/>
        <v>35.40000000000002</v>
      </c>
      <c r="R99" s="3">
        <f t="shared" si="8"/>
        <v>-1.5294131480737807</v>
      </c>
      <c r="S99" s="3">
        <f t="shared" si="9"/>
        <v>2.6539717977294544</v>
      </c>
      <c r="T99" s="3">
        <f t="shared" si="10"/>
        <v>1.1245586496556736</v>
      </c>
    </row>
    <row r="100" spans="1:20" x14ac:dyDescent="0.2">
      <c r="A100" s="2">
        <f t="shared" si="11"/>
        <v>35.600000000000023</v>
      </c>
      <c r="B100" s="2">
        <f t="shared" si="4"/>
        <v>0</v>
      </c>
      <c r="C100" s="3">
        <f t="shared" si="5"/>
        <v>0</v>
      </c>
      <c r="D100" s="3">
        <f t="shared" si="12"/>
        <v>0</v>
      </c>
      <c r="E100" s="3">
        <f t="shared" si="12"/>
        <v>0</v>
      </c>
      <c r="F100" s="3">
        <f t="shared" si="12"/>
        <v>-1.8862156188622237</v>
      </c>
      <c r="G100" s="3">
        <f t="shared" si="12"/>
        <v>0</v>
      </c>
      <c r="H100" s="3">
        <f t="shared" si="12"/>
        <v>0</v>
      </c>
      <c r="I100" s="3">
        <f t="shared" si="12"/>
        <v>0.35680247078844296</v>
      </c>
      <c r="J100" s="3">
        <f t="shared" si="6"/>
        <v>0.28304200520032907</v>
      </c>
      <c r="K100" s="3">
        <f t="shared" si="13"/>
        <v>0</v>
      </c>
      <c r="L100" s="3">
        <f t="shared" si="13"/>
        <v>0</v>
      </c>
      <c r="M100" s="3">
        <f t="shared" si="13"/>
        <v>2.1709297925291224</v>
      </c>
      <c r="N100" s="3">
        <f t="shared" si="13"/>
        <v>0</v>
      </c>
      <c r="O100" s="3">
        <f t="shared" si="13"/>
        <v>0</v>
      </c>
      <c r="P100" s="3">
        <f t="shared" si="13"/>
        <v>0</v>
      </c>
      <c r="Q100" s="3">
        <f t="shared" si="7"/>
        <v>35.600000000000023</v>
      </c>
      <c r="R100" s="3">
        <f t="shared" si="8"/>
        <v>-1.5294131480737807</v>
      </c>
      <c r="S100" s="3">
        <f t="shared" si="9"/>
        <v>2.4539717977294515</v>
      </c>
      <c r="T100" s="3">
        <f t="shared" si="10"/>
        <v>0.92455864965567081</v>
      </c>
    </row>
    <row r="101" spans="1:20" x14ac:dyDescent="0.2">
      <c r="A101" s="2">
        <f t="shared" si="11"/>
        <v>35.800000000000026</v>
      </c>
      <c r="B101" s="2">
        <f t="shared" si="4"/>
        <v>0</v>
      </c>
      <c r="C101" s="3">
        <f t="shared" si="5"/>
        <v>0</v>
      </c>
      <c r="D101" s="3">
        <f t="shared" si="12"/>
        <v>0</v>
      </c>
      <c r="E101" s="3">
        <f t="shared" si="12"/>
        <v>0</v>
      </c>
      <c r="F101" s="3">
        <f t="shared" si="12"/>
        <v>-1.8862156188622237</v>
      </c>
      <c r="G101" s="3">
        <f t="shared" si="12"/>
        <v>0</v>
      </c>
      <c r="H101" s="3">
        <f t="shared" si="12"/>
        <v>0</v>
      </c>
      <c r="I101" s="3">
        <f t="shared" si="12"/>
        <v>0.35680247078844296</v>
      </c>
      <c r="J101" s="3">
        <f t="shared" si="6"/>
        <v>0.28304200520032907</v>
      </c>
      <c r="K101" s="3">
        <f t="shared" si="13"/>
        <v>0</v>
      </c>
      <c r="L101" s="3">
        <f t="shared" si="13"/>
        <v>0</v>
      </c>
      <c r="M101" s="3">
        <f t="shared" si="13"/>
        <v>1.9709297925291196</v>
      </c>
      <c r="N101" s="3">
        <f t="shared" si="13"/>
        <v>0</v>
      </c>
      <c r="O101" s="3">
        <f t="shared" si="13"/>
        <v>0</v>
      </c>
      <c r="P101" s="3">
        <f t="shared" si="13"/>
        <v>0</v>
      </c>
      <c r="Q101" s="3">
        <f t="shared" si="7"/>
        <v>35.800000000000026</v>
      </c>
      <c r="R101" s="3">
        <f t="shared" si="8"/>
        <v>-1.5294131480737807</v>
      </c>
      <c r="S101" s="3">
        <f t="shared" si="9"/>
        <v>2.2539717977294487</v>
      </c>
      <c r="T101" s="3">
        <f t="shared" si="10"/>
        <v>0.72455864965566796</v>
      </c>
    </row>
    <row r="102" spans="1:20" x14ac:dyDescent="0.2">
      <c r="A102" s="2">
        <f t="shared" si="11"/>
        <v>36.000000000000028</v>
      </c>
      <c r="B102" s="2">
        <f t="shared" si="4"/>
        <v>0</v>
      </c>
      <c r="C102" s="3">
        <f t="shared" si="5"/>
        <v>0</v>
      </c>
      <c r="D102" s="3">
        <f t="shared" si="12"/>
        <v>0</v>
      </c>
      <c r="E102" s="3">
        <f t="shared" si="12"/>
        <v>0</v>
      </c>
      <c r="F102" s="3">
        <f t="shared" si="12"/>
        <v>-1.8862156188622237</v>
      </c>
      <c r="G102" s="3">
        <f t="shared" si="12"/>
        <v>0</v>
      </c>
      <c r="H102" s="3">
        <f t="shared" si="12"/>
        <v>0</v>
      </c>
      <c r="I102" s="3">
        <f t="shared" si="12"/>
        <v>0.35680247078844296</v>
      </c>
      <c r="J102" s="3">
        <f t="shared" si="6"/>
        <v>0.28304200520032907</v>
      </c>
      <c r="K102" s="3">
        <f t="shared" si="13"/>
        <v>0</v>
      </c>
      <c r="L102" s="3">
        <f t="shared" si="13"/>
        <v>0</v>
      </c>
      <c r="M102" s="3">
        <f t="shared" si="13"/>
        <v>1.7709297925291168</v>
      </c>
      <c r="N102" s="3">
        <f t="shared" si="13"/>
        <v>0</v>
      </c>
      <c r="O102" s="3">
        <f t="shared" si="13"/>
        <v>0</v>
      </c>
      <c r="P102" s="3">
        <f t="shared" si="13"/>
        <v>0</v>
      </c>
      <c r="Q102" s="3">
        <f t="shared" si="7"/>
        <v>36.000000000000028</v>
      </c>
      <c r="R102" s="3">
        <f t="shared" si="8"/>
        <v>-1.5294131480737807</v>
      </c>
      <c r="S102" s="3">
        <f t="shared" si="9"/>
        <v>2.0539717977294458</v>
      </c>
      <c r="T102" s="3">
        <f t="shared" si="10"/>
        <v>0.52455864965566512</v>
      </c>
    </row>
    <row r="103" spans="1:20" x14ac:dyDescent="0.2">
      <c r="A103" s="2">
        <f t="shared" si="11"/>
        <v>36.200000000000031</v>
      </c>
      <c r="B103" s="2">
        <f t="shared" si="4"/>
        <v>0</v>
      </c>
      <c r="C103" s="3">
        <f t="shared" si="5"/>
        <v>0</v>
      </c>
      <c r="D103" s="3">
        <f t="shared" si="12"/>
        <v>0</v>
      </c>
      <c r="E103" s="3">
        <f t="shared" si="12"/>
        <v>0</v>
      </c>
      <c r="F103" s="3">
        <f t="shared" si="12"/>
        <v>-1.8862156188622237</v>
      </c>
      <c r="G103" s="3">
        <f t="shared" si="12"/>
        <v>0</v>
      </c>
      <c r="H103" s="3">
        <f t="shared" si="12"/>
        <v>0</v>
      </c>
      <c r="I103" s="3">
        <f t="shared" si="12"/>
        <v>0.35680247078844296</v>
      </c>
      <c r="J103" s="3">
        <f t="shared" si="6"/>
        <v>0.28304200520032907</v>
      </c>
      <c r="K103" s="3">
        <f t="shared" si="13"/>
        <v>0</v>
      </c>
      <c r="L103" s="3">
        <f t="shared" si="13"/>
        <v>0</v>
      </c>
      <c r="M103" s="3">
        <f t="shared" si="13"/>
        <v>1.5709297925291139</v>
      </c>
      <c r="N103" s="3">
        <f t="shared" si="13"/>
        <v>0</v>
      </c>
      <c r="O103" s="3">
        <f t="shared" si="13"/>
        <v>0</v>
      </c>
      <c r="P103" s="3">
        <f t="shared" si="13"/>
        <v>0</v>
      </c>
      <c r="Q103" s="3">
        <f t="shared" si="7"/>
        <v>36.200000000000031</v>
      </c>
      <c r="R103" s="3">
        <f t="shared" si="8"/>
        <v>-1.5294131480737807</v>
      </c>
      <c r="S103" s="3">
        <f t="shared" si="9"/>
        <v>1.853971797729443</v>
      </c>
      <c r="T103" s="3">
        <f t="shared" si="10"/>
        <v>0.32455864965566228</v>
      </c>
    </row>
    <row r="104" spans="1:20" x14ac:dyDescent="0.2">
      <c r="A104" s="2">
        <f t="shared" si="11"/>
        <v>36.400000000000034</v>
      </c>
      <c r="B104" s="2">
        <f t="shared" si="4"/>
        <v>0</v>
      </c>
      <c r="C104" s="3">
        <f t="shared" si="5"/>
        <v>0</v>
      </c>
      <c r="D104" s="3">
        <f t="shared" si="12"/>
        <v>0</v>
      </c>
      <c r="E104" s="3">
        <f t="shared" si="12"/>
        <v>0</v>
      </c>
      <c r="F104" s="3">
        <f t="shared" si="12"/>
        <v>-1.8862156188622237</v>
      </c>
      <c r="G104" s="3">
        <f t="shared" si="12"/>
        <v>0</v>
      </c>
      <c r="H104" s="3">
        <f t="shared" si="12"/>
        <v>0</v>
      </c>
      <c r="I104" s="3">
        <f t="shared" si="12"/>
        <v>0.35680247078844296</v>
      </c>
      <c r="J104" s="3">
        <f t="shared" si="6"/>
        <v>0.28304200520032907</v>
      </c>
      <c r="K104" s="3">
        <f t="shared" si="13"/>
        <v>0</v>
      </c>
      <c r="L104" s="3">
        <f t="shared" si="13"/>
        <v>0</v>
      </c>
      <c r="M104" s="3">
        <f t="shared" si="13"/>
        <v>1.3709297925291111</v>
      </c>
      <c r="N104" s="3">
        <f t="shared" si="13"/>
        <v>0</v>
      </c>
      <c r="O104" s="3">
        <f t="shared" si="13"/>
        <v>0</v>
      </c>
      <c r="P104" s="3">
        <f t="shared" si="13"/>
        <v>0</v>
      </c>
      <c r="Q104" s="3">
        <f t="shared" si="7"/>
        <v>36.400000000000034</v>
      </c>
      <c r="R104" s="3">
        <f t="shared" si="8"/>
        <v>-1.5294131480737807</v>
      </c>
      <c r="S104" s="3">
        <f t="shared" si="9"/>
        <v>1.6539717977294401</v>
      </c>
      <c r="T104" s="3">
        <f t="shared" si="10"/>
        <v>0.12455864965565944</v>
      </c>
    </row>
    <row r="105" spans="1:20" x14ac:dyDescent="0.2">
      <c r="A105" s="2">
        <f t="shared" si="11"/>
        <v>36.600000000000037</v>
      </c>
      <c r="B105" s="2">
        <f t="shared" si="4"/>
        <v>0</v>
      </c>
      <c r="C105" s="3">
        <f t="shared" si="5"/>
        <v>0</v>
      </c>
      <c r="D105" s="3">
        <f t="shared" si="12"/>
        <v>0</v>
      </c>
      <c r="E105" s="3">
        <f t="shared" si="12"/>
        <v>0</v>
      </c>
      <c r="F105" s="3">
        <f t="shared" si="12"/>
        <v>-1.8862156188622237</v>
      </c>
      <c r="G105" s="3">
        <f t="shared" si="12"/>
        <v>0</v>
      </c>
      <c r="H105" s="3">
        <f t="shared" si="12"/>
        <v>0</v>
      </c>
      <c r="I105" s="3">
        <f t="shared" si="12"/>
        <v>0.35680247078844296</v>
      </c>
      <c r="J105" s="3">
        <f t="shared" si="6"/>
        <v>0.28304200520032907</v>
      </c>
      <c r="K105" s="3">
        <f t="shared" si="13"/>
        <v>0</v>
      </c>
      <c r="L105" s="3">
        <f t="shared" si="13"/>
        <v>0</v>
      </c>
      <c r="M105" s="3">
        <f t="shared" si="13"/>
        <v>1.1709297925291082</v>
      </c>
      <c r="N105" s="3">
        <f t="shared" si="13"/>
        <v>0</v>
      </c>
      <c r="O105" s="3">
        <f t="shared" si="13"/>
        <v>0</v>
      </c>
      <c r="P105" s="3">
        <f t="shared" si="13"/>
        <v>0</v>
      </c>
      <c r="Q105" s="3">
        <f t="shared" si="7"/>
        <v>36.600000000000037</v>
      </c>
      <c r="R105" s="3">
        <f t="shared" si="8"/>
        <v>-1.5294131480737807</v>
      </c>
      <c r="S105" s="3">
        <f t="shared" si="9"/>
        <v>1.4539717977294373</v>
      </c>
      <c r="T105" s="3">
        <f t="shared" si="10"/>
        <v>-7.5441350344343405E-2</v>
      </c>
    </row>
    <row r="106" spans="1:20" x14ac:dyDescent="0.2">
      <c r="A106" s="2">
        <f t="shared" si="11"/>
        <v>36.80000000000004</v>
      </c>
      <c r="B106" s="2">
        <f t="shared" si="4"/>
        <v>0</v>
      </c>
      <c r="C106" s="3">
        <f t="shared" si="5"/>
        <v>0</v>
      </c>
      <c r="D106" s="3">
        <f t="shared" si="12"/>
        <v>0</v>
      </c>
      <c r="E106" s="3">
        <f t="shared" si="12"/>
        <v>0</v>
      </c>
      <c r="F106" s="3">
        <f t="shared" si="12"/>
        <v>-1.8862156188622237</v>
      </c>
      <c r="G106" s="3">
        <f t="shared" si="12"/>
        <v>0</v>
      </c>
      <c r="H106" s="3">
        <f t="shared" si="12"/>
        <v>0</v>
      </c>
      <c r="I106" s="3">
        <f t="shared" si="12"/>
        <v>0.35680247078844296</v>
      </c>
      <c r="J106" s="3">
        <f t="shared" si="6"/>
        <v>0.28304200520032907</v>
      </c>
      <c r="K106" s="3">
        <f t="shared" si="13"/>
        <v>0</v>
      </c>
      <c r="L106" s="3">
        <f t="shared" si="13"/>
        <v>0</v>
      </c>
      <c r="M106" s="3">
        <f t="shared" si="13"/>
        <v>0.97092979252910538</v>
      </c>
      <c r="N106" s="3">
        <f t="shared" si="13"/>
        <v>0</v>
      </c>
      <c r="O106" s="3">
        <f t="shared" si="13"/>
        <v>0</v>
      </c>
      <c r="P106" s="3">
        <f t="shared" si="13"/>
        <v>0</v>
      </c>
      <c r="Q106" s="3">
        <f t="shared" si="7"/>
        <v>36.80000000000004</v>
      </c>
      <c r="R106" s="3">
        <f t="shared" si="8"/>
        <v>-1.5294131480737807</v>
      </c>
      <c r="S106" s="3">
        <f t="shared" si="9"/>
        <v>1.2539717977294345</v>
      </c>
      <c r="T106" s="3">
        <f t="shared" si="10"/>
        <v>-0.27544135034434625</v>
      </c>
    </row>
    <row r="107" spans="1:20" x14ac:dyDescent="0.2">
      <c r="A107" s="2">
        <f t="shared" si="11"/>
        <v>37.000000000000043</v>
      </c>
      <c r="B107" s="2">
        <f t="shared" ref="B107:B170" si="14">$B$38*(A107-$B$40)</f>
        <v>0</v>
      </c>
      <c r="C107" s="3">
        <f t="shared" ref="C107:C170" si="15">C$38*(IF($A107&gt;C$39,$A107-C$39,0)-C$40)</f>
        <v>0</v>
      </c>
      <c r="D107" s="3">
        <f t="shared" si="12"/>
        <v>0</v>
      </c>
      <c r="E107" s="3">
        <f t="shared" si="12"/>
        <v>0</v>
      </c>
      <c r="F107" s="3">
        <f t="shared" si="12"/>
        <v>-1.8862156188622237</v>
      </c>
      <c r="G107" s="3">
        <f t="shared" si="12"/>
        <v>0</v>
      </c>
      <c r="H107" s="3">
        <f t="shared" si="12"/>
        <v>0</v>
      </c>
      <c r="I107" s="3">
        <f t="shared" si="12"/>
        <v>0.35680247078844296</v>
      </c>
      <c r="J107" s="3">
        <f t="shared" ref="J107:J170" si="16">J$38*(IF($A107&lt;J$39,J$39-$A107,0)-J$40)</f>
        <v>0.28304200520032907</v>
      </c>
      <c r="K107" s="3">
        <f t="shared" si="13"/>
        <v>0</v>
      </c>
      <c r="L107" s="3">
        <f t="shared" si="13"/>
        <v>0</v>
      </c>
      <c r="M107" s="3">
        <f t="shared" si="13"/>
        <v>0.77092979252910254</v>
      </c>
      <c r="N107" s="3">
        <f t="shared" si="13"/>
        <v>0</v>
      </c>
      <c r="O107" s="3">
        <f t="shared" si="13"/>
        <v>0</v>
      </c>
      <c r="P107" s="3">
        <f t="shared" si="13"/>
        <v>0</v>
      </c>
      <c r="Q107" s="3">
        <f t="shared" ref="Q107:Q170" si="17">A107</f>
        <v>37.000000000000043</v>
      </c>
      <c r="R107" s="3">
        <f t="shared" ref="R107:R170" si="18">SUM(C107:I107)</f>
        <v>-1.5294131480737807</v>
      </c>
      <c r="S107" s="3">
        <f t="shared" ref="S107:S170" si="19">SUM(J107:P107)</f>
        <v>1.0539717977294316</v>
      </c>
      <c r="T107" s="3">
        <f t="shared" ref="T107:T170" si="20">S107+R107+B107</f>
        <v>-0.47544135034434909</v>
      </c>
    </row>
    <row r="108" spans="1:20" x14ac:dyDescent="0.2">
      <c r="A108" s="2">
        <f t="shared" si="11"/>
        <v>37.200000000000045</v>
      </c>
      <c r="B108" s="2">
        <f t="shared" si="14"/>
        <v>0</v>
      </c>
      <c r="C108" s="3">
        <f t="shared" si="15"/>
        <v>0</v>
      </c>
      <c r="D108" s="3">
        <f t="shared" si="12"/>
        <v>0</v>
      </c>
      <c r="E108" s="3">
        <f t="shared" si="12"/>
        <v>0</v>
      </c>
      <c r="F108" s="3">
        <f t="shared" si="12"/>
        <v>-1.8862156188622237</v>
      </c>
      <c r="G108" s="3">
        <f t="shared" si="12"/>
        <v>0</v>
      </c>
      <c r="H108" s="3">
        <f t="shared" si="12"/>
        <v>0</v>
      </c>
      <c r="I108" s="3">
        <f t="shared" si="12"/>
        <v>0.35680247078844296</v>
      </c>
      <c r="J108" s="3">
        <f t="shared" si="16"/>
        <v>0.28304200520032907</v>
      </c>
      <c r="K108" s="3">
        <f t="shared" si="13"/>
        <v>0</v>
      </c>
      <c r="L108" s="3">
        <f t="shared" si="13"/>
        <v>0</v>
      </c>
      <c r="M108" s="3">
        <f t="shared" si="13"/>
        <v>0.5709297925290997</v>
      </c>
      <c r="N108" s="3">
        <f t="shared" si="13"/>
        <v>0</v>
      </c>
      <c r="O108" s="3">
        <f t="shared" si="13"/>
        <v>0</v>
      </c>
      <c r="P108" s="3">
        <f t="shared" si="13"/>
        <v>0</v>
      </c>
      <c r="Q108" s="3">
        <f t="shared" si="17"/>
        <v>37.200000000000045</v>
      </c>
      <c r="R108" s="3">
        <f t="shared" si="18"/>
        <v>-1.5294131480737807</v>
      </c>
      <c r="S108" s="3">
        <f t="shared" si="19"/>
        <v>0.85397179772942877</v>
      </c>
      <c r="T108" s="3">
        <f t="shared" si="20"/>
        <v>-0.67544135034435193</v>
      </c>
    </row>
    <row r="109" spans="1:20" x14ac:dyDescent="0.2">
      <c r="A109" s="2">
        <f t="shared" ref="A109:A172" si="21">A108+A108-A107</f>
        <v>37.400000000000048</v>
      </c>
      <c r="B109" s="2">
        <f t="shared" si="14"/>
        <v>0</v>
      </c>
      <c r="C109" s="3">
        <f t="shared" si="15"/>
        <v>0</v>
      </c>
      <c r="D109" s="3">
        <f t="shared" si="12"/>
        <v>0</v>
      </c>
      <c r="E109" s="3">
        <f t="shared" si="12"/>
        <v>0</v>
      </c>
      <c r="F109" s="3">
        <f t="shared" si="12"/>
        <v>-1.8862156188622237</v>
      </c>
      <c r="G109" s="3">
        <f t="shared" si="12"/>
        <v>0</v>
      </c>
      <c r="H109" s="3">
        <f t="shared" si="12"/>
        <v>0</v>
      </c>
      <c r="I109" s="3">
        <f t="shared" si="12"/>
        <v>0.35680247078844296</v>
      </c>
      <c r="J109" s="3">
        <f t="shared" si="16"/>
        <v>0.28304200520032907</v>
      </c>
      <c r="K109" s="3">
        <f t="shared" si="13"/>
        <v>0</v>
      </c>
      <c r="L109" s="3">
        <f t="shared" si="13"/>
        <v>0</v>
      </c>
      <c r="M109" s="3">
        <f t="shared" si="13"/>
        <v>0.37092979252909686</v>
      </c>
      <c r="N109" s="3">
        <f t="shared" si="13"/>
        <v>0</v>
      </c>
      <c r="O109" s="3">
        <f t="shared" si="13"/>
        <v>0</v>
      </c>
      <c r="P109" s="3">
        <f t="shared" si="13"/>
        <v>0</v>
      </c>
      <c r="Q109" s="3">
        <f t="shared" si="17"/>
        <v>37.400000000000048</v>
      </c>
      <c r="R109" s="3">
        <f t="shared" si="18"/>
        <v>-1.5294131480737807</v>
      </c>
      <c r="S109" s="3">
        <f t="shared" si="19"/>
        <v>0.65397179772942593</v>
      </c>
      <c r="T109" s="3">
        <f t="shared" si="20"/>
        <v>-0.87544135034435477</v>
      </c>
    </row>
    <row r="110" spans="1:20" x14ac:dyDescent="0.2">
      <c r="A110" s="2">
        <f t="shared" si="21"/>
        <v>37.600000000000051</v>
      </c>
      <c r="B110" s="2">
        <f t="shared" si="14"/>
        <v>0</v>
      </c>
      <c r="C110" s="3">
        <f t="shared" si="15"/>
        <v>0</v>
      </c>
      <c r="D110" s="3">
        <f t="shared" si="12"/>
        <v>0</v>
      </c>
      <c r="E110" s="3">
        <f t="shared" si="12"/>
        <v>0</v>
      </c>
      <c r="F110" s="3">
        <f t="shared" si="12"/>
        <v>-1.8862156188622237</v>
      </c>
      <c r="G110" s="3">
        <f t="shared" si="12"/>
        <v>0</v>
      </c>
      <c r="H110" s="3">
        <f t="shared" si="12"/>
        <v>0</v>
      </c>
      <c r="I110" s="3">
        <f t="shared" si="12"/>
        <v>0.35680247078844296</v>
      </c>
      <c r="J110" s="3">
        <f t="shared" si="16"/>
        <v>0.28304200520032907</v>
      </c>
      <c r="K110" s="3">
        <f t="shared" si="13"/>
        <v>0</v>
      </c>
      <c r="L110" s="3">
        <f t="shared" si="13"/>
        <v>0</v>
      </c>
      <c r="M110" s="3">
        <f t="shared" si="13"/>
        <v>0.17092979252909402</v>
      </c>
      <c r="N110" s="3">
        <f t="shared" si="13"/>
        <v>0</v>
      </c>
      <c r="O110" s="3">
        <f t="shared" si="13"/>
        <v>0</v>
      </c>
      <c r="P110" s="3">
        <f t="shared" si="13"/>
        <v>0</v>
      </c>
      <c r="Q110" s="3">
        <f t="shared" si="17"/>
        <v>37.600000000000051</v>
      </c>
      <c r="R110" s="3">
        <f t="shared" si="18"/>
        <v>-1.5294131480737807</v>
      </c>
      <c r="S110" s="3">
        <f t="shared" si="19"/>
        <v>0.45397179772942309</v>
      </c>
      <c r="T110" s="3">
        <f t="shared" si="20"/>
        <v>-1.0754413503443576</v>
      </c>
    </row>
    <row r="111" spans="1:20" x14ac:dyDescent="0.2">
      <c r="A111" s="2">
        <f t="shared" si="21"/>
        <v>37.800000000000054</v>
      </c>
      <c r="B111" s="2">
        <f t="shared" si="14"/>
        <v>0</v>
      </c>
      <c r="C111" s="3">
        <f t="shared" si="15"/>
        <v>0</v>
      </c>
      <c r="D111" s="3">
        <f t="shared" si="12"/>
        <v>0</v>
      </c>
      <c r="E111" s="3">
        <f t="shared" si="12"/>
        <v>0</v>
      </c>
      <c r="F111" s="3">
        <f t="shared" si="12"/>
        <v>-1.8862156188622237</v>
      </c>
      <c r="G111" s="3">
        <f t="shared" si="12"/>
        <v>0</v>
      </c>
      <c r="H111" s="3">
        <f t="shared" si="12"/>
        <v>0</v>
      </c>
      <c r="I111" s="3">
        <f t="shared" si="12"/>
        <v>0.35680247078844296</v>
      </c>
      <c r="J111" s="3">
        <f t="shared" si="16"/>
        <v>0.28304200520032907</v>
      </c>
      <c r="K111" s="3">
        <f t="shared" si="13"/>
        <v>0</v>
      </c>
      <c r="L111" s="3">
        <f t="shared" si="13"/>
        <v>0</v>
      </c>
      <c r="M111" s="3">
        <f t="shared" si="13"/>
        <v>-2.9070207470908827E-2</v>
      </c>
      <c r="N111" s="3">
        <f t="shared" si="13"/>
        <v>0</v>
      </c>
      <c r="O111" s="3">
        <f t="shared" si="13"/>
        <v>0</v>
      </c>
      <c r="P111" s="3">
        <f t="shared" si="13"/>
        <v>0</v>
      </c>
      <c r="Q111" s="3">
        <f t="shared" si="17"/>
        <v>37.800000000000054</v>
      </c>
      <c r="R111" s="3">
        <f t="shared" si="18"/>
        <v>-1.5294131480737807</v>
      </c>
      <c r="S111" s="3">
        <f t="shared" si="19"/>
        <v>0.25397179772942025</v>
      </c>
      <c r="T111" s="3">
        <f t="shared" si="20"/>
        <v>-1.2754413503443605</v>
      </c>
    </row>
    <row r="112" spans="1:20" x14ac:dyDescent="0.2">
      <c r="A112" s="2">
        <f t="shared" si="21"/>
        <v>38.000000000000057</v>
      </c>
      <c r="B112" s="2">
        <f t="shared" si="14"/>
        <v>0</v>
      </c>
      <c r="C112" s="3">
        <f t="shared" si="15"/>
        <v>0</v>
      </c>
      <c r="D112" s="3">
        <f t="shared" si="12"/>
        <v>0</v>
      </c>
      <c r="E112" s="3">
        <f t="shared" si="12"/>
        <v>0</v>
      </c>
      <c r="F112" s="3">
        <f t="shared" si="12"/>
        <v>-1.8862156188622237</v>
      </c>
      <c r="G112" s="3">
        <f t="shared" si="12"/>
        <v>0</v>
      </c>
      <c r="H112" s="3">
        <f t="shared" si="12"/>
        <v>0</v>
      </c>
      <c r="I112" s="3">
        <f t="shared" si="12"/>
        <v>0.35680247078844296</v>
      </c>
      <c r="J112" s="3">
        <f t="shared" si="16"/>
        <v>0.28304200520032907</v>
      </c>
      <c r="K112" s="3">
        <f t="shared" si="13"/>
        <v>0</v>
      </c>
      <c r="L112" s="3">
        <f t="shared" si="13"/>
        <v>0</v>
      </c>
      <c r="M112" s="3">
        <f t="shared" si="13"/>
        <v>-0.22907020747091167</v>
      </c>
      <c r="N112" s="3">
        <f t="shared" si="13"/>
        <v>0</v>
      </c>
      <c r="O112" s="3">
        <f t="shared" si="13"/>
        <v>0</v>
      </c>
      <c r="P112" s="3">
        <f t="shared" si="13"/>
        <v>0</v>
      </c>
      <c r="Q112" s="3">
        <f t="shared" si="17"/>
        <v>38.000000000000057</v>
      </c>
      <c r="R112" s="3">
        <f t="shared" si="18"/>
        <v>-1.5294131480737807</v>
      </c>
      <c r="S112" s="3">
        <f t="shared" si="19"/>
        <v>5.3971797729417403E-2</v>
      </c>
      <c r="T112" s="3">
        <f t="shared" si="20"/>
        <v>-1.4754413503443633</v>
      </c>
    </row>
    <row r="113" spans="1:20" x14ac:dyDescent="0.2">
      <c r="A113" s="2">
        <f t="shared" si="21"/>
        <v>38.20000000000006</v>
      </c>
      <c r="B113" s="2">
        <f t="shared" si="14"/>
        <v>0</v>
      </c>
      <c r="C113" s="3">
        <f t="shared" si="15"/>
        <v>0</v>
      </c>
      <c r="D113" s="3">
        <f t="shared" si="12"/>
        <v>0</v>
      </c>
      <c r="E113" s="3">
        <f t="shared" si="12"/>
        <v>0</v>
      </c>
      <c r="F113" s="3">
        <f t="shared" si="12"/>
        <v>-1.8862156188622237</v>
      </c>
      <c r="G113" s="3">
        <f t="shared" si="12"/>
        <v>0</v>
      </c>
      <c r="H113" s="3">
        <f t="shared" si="12"/>
        <v>0</v>
      </c>
      <c r="I113" s="3">
        <f t="shared" si="12"/>
        <v>0.35680247078844296</v>
      </c>
      <c r="J113" s="3">
        <f t="shared" si="16"/>
        <v>0.28304200520032907</v>
      </c>
      <c r="K113" s="3">
        <f t="shared" si="13"/>
        <v>0</v>
      </c>
      <c r="L113" s="3">
        <f t="shared" si="13"/>
        <v>0</v>
      </c>
      <c r="M113" s="3">
        <f t="shared" si="13"/>
        <v>-0.42907020747091451</v>
      </c>
      <c r="N113" s="3">
        <f t="shared" si="13"/>
        <v>0</v>
      </c>
      <c r="O113" s="3">
        <f t="shared" si="13"/>
        <v>0</v>
      </c>
      <c r="P113" s="3">
        <f t="shared" si="13"/>
        <v>0</v>
      </c>
      <c r="Q113" s="3">
        <f t="shared" si="17"/>
        <v>38.20000000000006</v>
      </c>
      <c r="R113" s="3">
        <f t="shared" si="18"/>
        <v>-1.5294131480737807</v>
      </c>
      <c r="S113" s="3">
        <f t="shared" si="19"/>
        <v>-0.14602820227058544</v>
      </c>
      <c r="T113" s="3">
        <f t="shared" si="20"/>
        <v>-1.6754413503443661</v>
      </c>
    </row>
    <row r="114" spans="1:20" x14ac:dyDescent="0.2">
      <c r="A114" s="2">
        <f t="shared" si="21"/>
        <v>38.400000000000063</v>
      </c>
      <c r="B114" s="2">
        <f t="shared" si="14"/>
        <v>0</v>
      </c>
      <c r="C114" s="3">
        <f t="shared" si="15"/>
        <v>0</v>
      </c>
      <c r="D114" s="3">
        <f t="shared" si="12"/>
        <v>0</v>
      </c>
      <c r="E114" s="3">
        <f t="shared" si="12"/>
        <v>0</v>
      </c>
      <c r="F114" s="3">
        <f t="shared" si="12"/>
        <v>-1.8862156188622237</v>
      </c>
      <c r="G114" s="3">
        <f t="shared" si="12"/>
        <v>0</v>
      </c>
      <c r="H114" s="3">
        <f t="shared" si="12"/>
        <v>0</v>
      </c>
      <c r="I114" s="3">
        <f t="shared" si="12"/>
        <v>0.35680247078844296</v>
      </c>
      <c r="J114" s="3">
        <f t="shared" si="16"/>
        <v>0.28304200520032907</v>
      </c>
      <c r="K114" s="3">
        <f t="shared" si="13"/>
        <v>0</v>
      </c>
      <c r="L114" s="3">
        <f t="shared" si="13"/>
        <v>0</v>
      </c>
      <c r="M114" s="3">
        <f t="shared" si="13"/>
        <v>-0.62907020747091735</v>
      </c>
      <c r="N114" s="3">
        <f t="shared" si="13"/>
        <v>0</v>
      </c>
      <c r="O114" s="3">
        <f t="shared" si="13"/>
        <v>0</v>
      </c>
      <c r="P114" s="3">
        <f t="shared" si="13"/>
        <v>0</v>
      </c>
      <c r="Q114" s="3">
        <f t="shared" si="17"/>
        <v>38.400000000000063</v>
      </c>
      <c r="R114" s="3">
        <f t="shared" si="18"/>
        <v>-1.5294131480737807</v>
      </c>
      <c r="S114" s="3">
        <f t="shared" si="19"/>
        <v>-0.34602820227058828</v>
      </c>
      <c r="T114" s="3">
        <f t="shared" si="20"/>
        <v>-1.875441350344369</v>
      </c>
    </row>
    <row r="115" spans="1:20" x14ac:dyDescent="0.2">
      <c r="A115" s="2">
        <f t="shared" si="21"/>
        <v>38.600000000000065</v>
      </c>
      <c r="B115" s="2">
        <f t="shared" si="14"/>
        <v>0</v>
      </c>
      <c r="C115" s="3">
        <f t="shared" si="15"/>
        <v>0</v>
      </c>
      <c r="D115" s="3">
        <f t="shared" si="12"/>
        <v>0</v>
      </c>
      <c r="E115" s="3">
        <f t="shared" si="12"/>
        <v>0</v>
      </c>
      <c r="F115" s="3">
        <f t="shared" si="12"/>
        <v>-1.8862156188622237</v>
      </c>
      <c r="G115" s="3">
        <f t="shared" si="12"/>
        <v>0</v>
      </c>
      <c r="H115" s="3">
        <f t="shared" si="12"/>
        <v>0</v>
      </c>
      <c r="I115" s="3">
        <f t="shared" si="12"/>
        <v>0.35680247078844296</v>
      </c>
      <c r="J115" s="3">
        <f t="shared" si="16"/>
        <v>0.28304200520032907</v>
      </c>
      <c r="K115" s="3">
        <f t="shared" si="13"/>
        <v>0</v>
      </c>
      <c r="L115" s="3">
        <f t="shared" si="13"/>
        <v>0</v>
      </c>
      <c r="M115" s="3">
        <f t="shared" si="13"/>
        <v>-0.8290702074709202</v>
      </c>
      <c r="N115" s="3">
        <f t="shared" si="13"/>
        <v>0</v>
      </c>
      <c r="O115" s="3">
        <f t="shared" si="13"/>
        <v>0</v>
      </c>
      <c r="P115" s="3">
        <f t="shared" si="13"/>
        <v>0</v>
      </c>
      <c r="Q115" s="3">
        <f t="shared" si="17"/>
        <v>38.600000000000065</v>
      </c>
      <c r="R115" s="3">
        <f t="shared" si="18"/>
        <v>-1.5294131480737807</v>
      </c>
      <c r="S115" s="3">
        <f t="shared" si="19"/>
        <v>-0.54602820227059112</v>
      </c>
      <c r="T115" s="3">
        <f t="shared" si="20"/>
        <v>-2.0754413503443718</v>
      </c>
    </row>
    <row r="116" spans="1:20" x14ac:dyDescent="0.2">
      <c r="A116" s="2">
        <f t="shared" si="21"/>
        <v>38.800000000000068</v>
      </c>
      <c r="B116" s="2">
        <f t="shared" si="14"/>
        <v>0</v>
      </c>
      <c r="C116" s="3">
        <f t="shared" si="15"/>
        <v>0</v>
      </c>
      <c r="D116" s="3">
        <f t="shared" si="12"/>
        <v>0</v>
      </c>
      <c r="E116" s="3">
        <f t="shared" si="12"/>
        <v>0</v>
      </c>
      <c r="F116" s="3">
        <f t="shared" si="12"/>
        <v>-1.8862156188622237</v>
      </c>
      <c r="G116" s="3">
        <f t="shared" si="12"/>
        <v>0</v>
      </c>
      <c r="H116" s="3">
        <f t="shared" si="12"/>
        <v>0</v>
      </c>
      <c r="I116" s="3">
        <f t="shared" si="12"/>
        <v>0.35680247078844296</v>
      </c>
      <c r="J116" s="3">
        <f t="shared" si="16"/>
        <v>0.28304200520032907</v>
      </c>
      <c r="K116" s="3">
        <f t="shared" si="13"/>
        <v>0</v>
      </c>
      <c r="L116" s="3">
        <f t="shared" si="13"/>
        <v>0</v>
      </c>
      <c r="M116" s="3">
        <f t="shared" si="13"/>
        <v>-1.029070207470923</v>
      </c>
      <c r="N116" s="3">
        <f t="shared" si="13"/>
        <v>0</v>
      </c>
      <c r="O116" s="3">
        <f t="shared" si="13"/>
        <v>0</v>
      </c>
      <c r="P116" s="3">
        <f t="shared" si="13"/>
        <v>0</v>
      </c>
      <c r="Q116" s="3">
        <f t="shared" si="17"/>
        <v>38.800000000000068</v>
      </c>
      <c r="R116" s="3">
        <f t="shared" si="18"/>
        <v>-1.5294131480737807</v>
      </c>
      <c r="S116" s="3">
        <f t="shared" si="19"/>
        <v>-0.74602820227059397</v>
      </c>
      <c r="T116" s="3">
        <f t="shared" si="20"/>
        <v>-2.2754413503443747</v>
      </c>
    </row>
    <row r="117" spans="1:20" x14ac:dyDescent="0.2">
      <c r="A117" s="2">
        <f t="shared" si="21"/>
        <v>39.000000000000071</v>
      </c>
      <c r="B117" s="2">
        <f t="shared" si="14"/>
        <v>0</v>
      </c>
      <c r="C117" s="3">
        <f t="shared" si="15"/>
        <v>0</v>
      </c>
      <c r="D117" s="3">
        <f t="shared" si="12"/>
        <v>0</v>
      </c>
      <c r="E117" s="3">
        <f t="shared" si="12"/>
        <v>0</v>
      </c>
      <c r="F117" s="3">
        <f t="shared" si="12"/>
        <v>-1.8862156188622237</v>
      </c>
      <c r="G117" s="3">
        <f t="shared" si="12"/>
        <v>0</v>
      </c>
      <c r="H117" s="3">
        <f t="shared" si="12"/>
        <v>0</v>
      </c>
      <c r="I117" s="3">
        <f t="shared" si="12"/>
        <v>0.35680247078844296</v>
      </c>
      <c r="J117" s="3">
        <f t="shared" si="16"/>
        <v>0.28304200520032907</v>
      </c>
      <c r="K117" s="3">
        <f t="shared" si="13"/>
        <v>0</v>
      </c>
      <c r="L117" s="3">
        <f t="shared" si="13"/>
        <v>0</v>
      </c>
      <c r="M117" s="3">
        <f t="shared" si="13"/>
        <v>-1.2290702074709259</v>
      </c>
      <c r="N117" s="3">
        <f t="shared" si="13"/>
        <v>0</v>
      </c>
      <c r="O117" s="3">
        <f t="shared" si="13"/>
        <v>0</v>
      </c>
      <c r="P117" s="3">
        <f t="shared" si="13"/>
        <v>0</v>
      </c>
      <c r="Q117" s="3">
        <f t="shared" si="17"/>
        <v>39.000000000000071</v>
      </c>
      <c r="R117" s="3">
        <f t="shared" si="18"/>
        <v>-1.5294131480737807</v>
      </c>
      <c r="S117" s="3">
        <f t="shared" si="19"/>
        <v>-0.94602820227059681</v>
      </c>
      <c r="T117" s="3">
        <f t="shared" si="20"/>
        <v>-2.4754413503443775</v>
      </c>
    </row>
    <row r="118" spans="1:20" x14ac:dyDescent="0.2">
      <c r="A118" s="2">
        <f t="shared" si="21"/>
        <v>39.200000000000074</v>
      </c>
      <c r="B118" s="2">
        <f t="shared" si="14"/>
        <v>0</v>
      </c>
      <c r="C118" s="3">
        <f t="shared" si="15"/>
        <v>0</v>
      </c>
      <c r="D118" s="3">
        <f t="shared" si="12"/>
        <v>0</v>
      </c>
      <c r="E118" s="3">
        <f t="shared" si="12"/>
        <v>0</v>
      </c>
      <c r="F118" s="3">
        <f t="shared" si="12"/>
        <v>-1.8862156188622237</v>
      </c>
      <c r="G118" s="3">
        <f t="shared" si="12"/>
        <v>0</v>
      </c>
      <c r="H118" s="3">
        <f t="shared" si="12"/>
        <v>0</v>
      </c>
      <c r="I118" s="3">
        <f t="shared" si="12"/>
        <v>0.35680247078844296</v>
      </c>
      <c r="J118" s="3">
        <f t="shared" si="16"/>
        <v>0.28304200520032907</v>
      </c>
      <c r="K118" s="3">
        <f t="shared" si="13"/>
        <v>0</v>
      </c>
      <c r="L118" s="3">
        <f t="shared" si="13"/>
        <v>0</v>
      </c>
      <c r="M118" s="3">
        <f t="shared" si="13"/>
        <v>-1.4290702074709287</v>
      </c>
      <c r="N118" s="3">
        <f t="shared" si="13"/>
        <v>0</v>
      </c>
      <c r="O118" s="3">
        <f t="shared" si="13"/>
        <v>0</v>
      </c>
      <c r="P118" s="3">
        <f t="shared" si="13"/>
        <v>0</v>
      </c>
      <c r="Q118" s="3">
        <f t="shared" si="17"/>
        <v>39.200000000000074</v>
      </c>
      <c r="R118" s="3">
        <f t="shared" si="18"/>
        <v>-1.5294131480737807</v>
      </c>
      <c r="S118" s="3">
        <f t="shared" si="19"/>
        <v>-1.1460282022705996</v>
      </c>
      <c r="T118" s="3">
        <f t="shared" si="20"/>
        <v>-2.6754413503443804</v>
      </c>
    </row>
    <row r="119" spans="1:20" x14ac:dyDescent="0.2">
      <c r="A119" s="2">
        <f t="shared" si="21"/>
        <v>39.400000000000077</v>
      </c>
      <c r="B119" s="2">
        <f t="shared" si="14"/>
        <v>0</v>
      </c>
      <c r="C119" s="3">
        <f t="shared" si="15"/>
        <v>0</v>
      </c>
      <c r="D119" s="3">
        <f t="shared" si="12"/>
        <v>0</v>
      </c>
      <c r="E119" s="3">
        <f t="shared" si="12"/>
        <v>0</v>
      </c>
      <c r="F119" s="3">
        <f t="shared" si="12"/>
        <v>-1.8862156188622237</v>
      </c>
      <c r="G119" s="3">
        <f t="shared" si="12"/>
        <v>0</v>
      </c>
      <c r="H119" s="3">
        <f t="shared" si="12"/>
        <v>0</v>
      </c>
      <c r="I119" s="3">
        <f t="shared" si="12"/>
        <v>0.35680247078844296</v>
      </c>
      <c r="J119" s="3">
        <f t="shared" si="16"/>
        <v>0.28304200520032907</v>
      </c>
      <c r="K119" s="3">
        <f t="shared" si="13"/>
        <v>0</v>
      </c>
      <c r="L119" s="3">
        <f t="shared" si="13"/>
        <v>0</v>
      </c>
      <c r="M119" s="3">
        <f t="shared" si="13"/>
        <v>-1.6290702074709316</v>
      </c>
      <c r="N119" s="3">
        <f t="shared" si="13"/>
        <v>0</v>
      </c>
      <c r="O119" s="3">
        <f t="shared" si="13"/>
        <v>0</v>
      </c>
      <c r="P119" s="3">
        <f t="shared" si="13"/>
        <v>0</v>
      </c>
      <c r="Q119" s="3">
        <f t="shared" si="17"/>
        <v>39.400000000000077</v>
      </c>
      <c r="R119" s="3">
        <f t="shared" si="18"/>
        <v>-1.5294131480737807</v>
      </c>
      <c r="S119" s="3">
        <f t="shared" si="19"/>
        <v>-1.3460282022706025</v>
      </c>
      <c r="T119" s="3">
        <f t="shared" si="20"/>
        <v>-2.8754413503443832</v>
      </c>
    </row>
    <row r="120" spans="1:20" x14ac:dyDescent="0.2">
      <c r="A120" s="2">
        <f t="shared" si="21"/>
        <v>39.60000000000008</v>
      </c>
      <c r="B120" s="2">
        <f t="shared" si="14"/>
        <v>0</v>
      </c>
      <c r="C120" s="3">
        <f t="shared" si="15"/>
        <v>0</v>
      </c>
      <c r="D120" s="3">
        <f t="shared" si="12"/>
        <v>0</v>
      </c>
      <c r="E120" s="3">
        <f t="shared" si="12"/>
        <v>0</v>
      </c>
      <c r="F120" s="3">
        <f t="shared" si="12"/>
        <v>-1.8862156188622237</v>
      </c>
      <c r="G120" s="3">
        <f t="shared" si="12"/>
        <v>0</v>
      </c>
      <c r="H120" s="3">
        <f t="shared" si="12"/>
        <v>0</v>
      </c>
      <c r="I120" s="3">
        <f t="shared" si="12"/>
        <v>0.35680247078844296</v>
      </c>
      <c r="J120" s="3">
        <f t="shared" si="16"/>
        <v>0.28304200520032907</v>
      </c>
      <c r="K120" s="3">
        <f t="shared" si="13"/>
        <v>0</v>
      </c>
      <c r="L120" s="3">
        <f t="shared" si="13"/>
        <v>0</v>
      </c>
      <c r="M120" s="3">
        <f t="shared" si="13"/>
        <v>-1.8290702074709344</v>
      </c>
      <c r="N120" s="3">
        <f t="shared" si="13"/>
        <v>0</v>
      </c>
      <c r="O120" s="3">
        <f t="shared" si="13"/>
        <v>0</v>
      </c>
      <c r="P120" s="3">
        <f t="shared" si="13"/>
        <v>0</v>
      </c>
      <c r="Q120" s="3">
        <f t="shared" si="17"/>
        <v>39.60000000000008</v>
      </c>
      <c r="R120" s="3">
        <f t="shared" si="18"/>
        <v>-1.5294131480737807</v>
      </c>
      <c r="S120" s="3">
        <f t="shared" si="19"/>
        <v>-1.5460282022706053</v>
      </c>
      <c r="T120" s="3">
        <f t="shared" si="20"/>
        <v>-3.075441350344386</v>
      </c>
    </row>
    <row r="121" spans="1:20" x14ac:dyDescent="0.2">
      <c r="A121" s="2">
        <f t="shared" si="21"/>
        <v>39.800000000000082</v>
      </c>
      <c r="B121" s="2">
        <f t="shared" si="14"/>
        <v>0</v>
      </c>
      <c r="C121" s="3">
        <f t="shared" si="15"/>
        <v>0</v>
      </c>
      <c r="D121" s="3">
        <f t="shared" si="12"/>
        <v>0</v>
      </c>
      <c r="E121" s="3">
        <f t="shared" si="12"/>
        <v>0</v>
      </c>
      <c r="F121" s="3">
        <f t="shared" si="12"/>
        <v>-1.8862156188622237</v>
      </c>
      <c r="G121" s="3">
        <f t="shared" si="12"/>
        <v>0</v>
      </c>
      <c r="H121" s="3">
        <f t="shared" si="12"/>
        <v>0</v>
      </c>
      <c r="I121" s="3">
        <f t="shared" si="12"/>
        <v>0.35680247078844296</v>
      </c>
      <c r="J121" s="3">
        <f t="shared" si="16"/>
        <v>0.28304200520032907</v>
      </c>
      <c r="K121" s="3">
        <f t="shared" si="13"/>
        <v>0</v>
      </c>
      <c r="L121" s="3">
        <f t="shared" si="13"/>
        <v>0</v>
      </c>
      <c r="M121" s="3">
        <f t="shared" si="13"/>
        <v>-2.0290702074709372</v>
      </c>
      <c r="N121" s="3">
        <f t="shared" si="13"/>
        <v>0</v>
      </c>
      <c r="O121" s="3">
        <f t="shared" si="13"/>
        <v>0</v>
      </c>
      <c r="P121" s="3">
        <f t="shared" si="13"/>
        <v>0</v>
      </c>
      <c r="Q121" s="3">
        <f t="shared" si="17"/>
        <v>39.800000000000082</v>
      </c>
      <c r="R121" s="3">
        <f t="shared" si="18"/>
        <v>-1.5294131480737807</v>
      </c>
      <c r="S121" s="3">
        <f t="shared" si="19"/>
        <v>-1.7460282022706082</v>
      </c>
      <c r="T121" s="3">
        <f t="shared" si="20"/>
        <v>-3.2754413503443889</v>
      </c>
    </row>
    <row r="122" spans="1:20" x14ac:dyDescent="0.2">
      <c r="A122" s="2">
        <f t="shared" si="21"/>
        <v>40.000000000000085</v>
      </c>
      <c r="B122" s="2">
        <f t="shared" si="14"/>
        <v>0</v>
      </c>
      <c r="C122" s="3">
        <f t="shared" si="15"/>
        <v>0</v>
      </c>
      <c r="D122" s="3">
        <f t="shared" si="12"/>
        <v>0</v>
      </c>
      <c r="E122" s="3">
        <f t="shared" si="12"/>
        <v>0</v>
      </c>
      <c r="F122" s="3">
        <f t="shared" si="12"/>
        <v>-1.8862156188621384</v>
      </c>
      <c r="G122" s="3">
        <f t="shared" si="12"/>
        <v>0</v>
      </c>
      <c r="H122" s="3">
        <f t="shared" si="12"/>
        <v>0</v>
      </c>
      <c r="I122" s="3">
        <f t="shared" si="12"/>
        <v>0.35680247078844296</v>
      </c>
      <c r="J122" s="3">
        <f t="shared" si="16"/>
        <v>0.28304200520032907</v>
      </c>
      <c r="K122" s="3">
        <f t="shared" si="13"/>
        <v>0</v>
      </c>
      <c r="L122" s="3">
        <f t="shared" si="13"/>
        <v>0</v>
      </c>
      <c r="M122" s="3">
        <f t="shared" si="13"/>
        <v>-2.2290702074708548</v>
      </c>
      <c r="N122" s="3">
        <f t="shared" si="13"/>
        <v>0</v>
      </c>
      <c r="O122" s="3">
        <f t="shared" si="13"/>
        <v>0</v>
      </c>
      <c r="P122" s="3">
        <f t="shared" si="13"/>
        <v>0</v>
      </c>
      <c r="Q122" s="3">
        <f t="shared" si="17"/>
        <v>40.000000000000085</v>
      </c>
      <c r="R122" s="3">
        <f t="shared" si="18"/>
        <v>-1.5294131480736954</v>
      </c>
      <c r="S122" s="3">
        <f t="shared" si="19"/>
        <v>-1.9460282022705258</v>
      </c>
      <c r="T122" s="3">
        <f t="shared" si="20"/>
        <v>-3.4754413503442212</v>
      </c>
    </row>
    <row r="123" spans="1:20" x14ac:dyDescent="0.2">
      <c r="A123" s="2">
        <f t="shared" si="21"/>
        <v>40.200000000000088</v>
      </c>
      <c r="B123" s="2">
        <f t="shared" si="14"/>
        <v>0</v>
      </c>
      <c r="C123" s="3">
        <f t="shared" si="15"/>
        <v>0</v>
      </c>
      <c r="D123" s="3">
        <f t="shared" si="12"/>
        <v>0</v>
      </c>
      <c r="E123" s="3">
        <f t="shared" si="12"/>
        <v>0</v>
      </c>
      <c r="F123" s="3">
        <f t="shared" si="12"/>
        <v>-1.6862156188621356</v>
      </c>
      <c r="G123" s="3">
        <f t="shared" si="12"/>
        <v>0</v>
      </c>
      <c r="H123" s="3">
        <f t="shared" si="12"/>
        <v>0</v>
      </c>
      <c r="I123" s="3">
        <f t="shared" si="12"/>
        <v>0.35680247078844296</v>
      </c>
      <c r="J123" s="3">
        <f t="shared" si="16"/>
        <v>0.28304200520032907</v>
      </c>
      <c r="K123" s="3">
        <f t="shared" si="13"/>
        <v>0</v>
      </c>
      <c r="L123" s="3">
        <f t="shared" si="13"/>
        <v>0</v>
      </c>
      <c r="M123" s="3">
        <f t="shared" si="13"/>
        <v>-2.2290702074708548</v>
      </c>
      <c r="N123" s="3">
        <f t="shared" si="13"/>
        <v>0</v>
      </c>
      <c r="O123" s="3">
        <f t="shared" si="13"/>
        <v>0</v>
      </c>
      <c r="P123" s="3">
        <f t="shared" si="13"/>
        <v>0</v>
      </c>
      <c r="Q123" s="3">
        <f t="shared" si="17"/>
        <v>40.200000000000088</v>
      </c>
      <c r="R123" s="3">
        <f t="shared" si="18"/>
        <v>-1.3294131480736926</v>
      </c>
      <c r="S123" s="3">
        <f t="shared" si="19"/>
        <v>-1.9460282022705258</v>
      </c>
      <c r="T123" s="3">
        <f t="shared" si="20"/>
        <v>-3.2754413503442183</v>
      </c>
    </row>
    <row r="124" spans="1:20" x14ac:dyDescent="0.2">
      <c r="A124" s="2">
        <f t="shared" si="21"/>
        <v>40.400000000000091</v>
      </c>
      <c r="B124" s="2">
        <f t="shared" si="14"/>
        <v>0</v>
      </c>
      <c r="C124" s="3">
        <f t="shared" si="15"/>
        <v>0</v>
      </c>
      <c r="D124" s="3">
        <f t="shared" si="12"/>
        <v>0</v>
      </c>
      <c r="E124" s="3">
        <f t="shared" si="12"/>
        <v>0</v>
      </c>
      <c r="F124" s="3">
        <f t="shared" si="12"/>
        <v>-1.4862156188621327</v>
      </c>
      <c r="G124" s="3">
        <f t="shared" si="12"/>
        <v>0</v>
      </c>
      <c r="H124" s="3">
        <f t="shared" si="12"/>
        <v>0</v>
      </c>
      <c r="I124" s="3">
        <f t="shared" si="12"/>
        <v>0.35680247078844296</v>
      </c>
      <c r="J124" s="3">
        <f t="shared" si="16"/>
        <v>0.28304200520032907</v>
      </c>
      <c r="K124" s="3">
        <f t="shared" si="13"/>
        <v>0</v>
      </c>
      <c r="L124" s="3">
        <f t="shared" si="13"/>
        <v>0</v>
      </c>
      <c r="M124" s="3">
        <f t="shared" si="13"/>
        <v>-2.2290702074708548</v>
      </c>
      <c r="N124" s="3">
        <f t="shared" si="13"/>
        <v>0</v>
      </c>
      <c r="O124" s="3">
        <f t="shared" si="13"/>
        <v>0</v>
      </c>
      <c r="P124" s="3">
        <f t="shared" si="13"/>
        <v>0</v>
      </c>
      <c r="Q124" s="3">
        <f t="shared" si="17"/>
        <v>40.400000000000091</v>
      </c>
      <c r="R124" s="3">
        <f t="shared" si="18"/>
        <v>-1.1294131480736898</v>
      </c>
      <c r="S124" s="3">
        <f t="shared" si="19"/>
        <v>-1.9460282022705258</v>
      </c>
      <c r="T124" s="3">
        <f t="shared" si="20"/>
        <v>-3.0754413503442155</v>
      </c>
    </row>
    <row r="125" spans="1:20" x14ac:dyDescent="0.2">
      <c r="A125" s="2">
        <f t="shared" si="21"/>
        <v>40.600000000000094</v>
      </c>
      <c r="B125" s="2">
        <f t="shared" si="14"/>
        <v>0</v>
      </c>
      <c r="C125" s="3">
        <f t="shared" si="15"/>
        <v>0</v>
      </c>
      <c r="D125" s="3">
        <f t="shared" si="12"/>
        <v>0</v>
      </c>
      <c r="E125" s="3">
        <f t="shared" si="12"/>
        <v>0</v>
      </c>
      <c r="F125" s="3">
        <f t="shared" si="12"/>
        <v>-1.2862156188621299</v>
      </c>
      <c r="G125" s="3">
        <f t="shared" si="12"/>
        <v>0</v>
      </c>
      <c r="H125" s="3">
        <f t="shared" si="12"/>
        <v>0</v>
      </c>
      <c r="I125" s="3">
        <f t="shared" si="12"/>
        <v>0.35680247078844296</v>
      </c>
      <c r="J125" s="3">
        <f t="shared" si="16"/>
        <v>0.28304200520032907</v>
      </c>
      <c r="K125" s="3">
        <f t="shared" si="13"/>
        <v>0</v>
      </c>
      <c r="L125" s="3">
        <f t="shared" si="13"/>
        <v>0</v>
      </c>
      <c r="M125" s="3">
        <f t="shared" si="13"/>
        <v>-2.2290702074708548</v>
      </c>
      <c r="N125" s="3">
        <f t="shared" si="13"/>
        <v>0</v>
      </c>
      <c r="O125" s="3">
        <f t="shared" si="13"/>
        <v>0</v>
      </c>
      <c r="P125" s="3">
        <f t="shared" si="13"/>
        <v>0</v>
      </c>
      <c r="Q125" s="3">
        <f t="shared" si="17"/>
        <v>40.600000000000094</v>
      </c>
      <c r="R125" s="3">
        <f t="shared" si="18"/>
        <v>-0.92941314807368691</v>
      </c>
      <c r="S125" s="3">
        <f t="shared" si="19"/>
        <v>-1.9460282022705258</v>
      </c>
      <c r="T125" s="3">
        <f t="shared" si="20"/>
        <v>-2.8754413503442127</v>
      </c>
    </row>
    <row r="126" spans="1:20" x14ac:dyDescent="0.2">
      <c r="A126" s="2">
        <f t="shared" si="21"/>
        <v>40.800000000000097</v>
      </c>
      <c r="B126" s="2">
        <f t="shared" si="14"/>
        <v>0</v>
      </c>
      <c r="C126" s="3">
        <f t="shared" si="15"/>
        <v>0</v>
      </c>
      <c r="D126" s="3">
        <f t="shared" si="12"/>
        <v>0</v>
      </c>
      <c r="E126" s="3">
        <f t="shared" si="12"/>
        <v>0</v>
      </c>
      <c r="F126" s="3">
        <f t="shared" si="12"/>
        <v>-1.086215618862127</v>
      </c>
      <c r="G126" s="3">
        <f t="shared" si="12"/>
        <v>0</v>
      </c>
      <c r="H126" s="3">
        <f t="shared" si="12"/>
        <v>0</v>
      </c>
      <c r="I126" s="3">
        <f t="shared" si="12"/>
        <v>0.35680247078844296</v>
      </c>
      <c r="J126" s="3">
        <f t="shared" si="16"/>
        <v>0.28304200520032907</v>
      </c>
      <c r="K126" s="3">
        <f t="shared" si="13"/>
        <v>0</v>
      </c>
      <c r="L126" s="3">
        <f t="shared" si="13"/>
        <v>0</v>
      </c>
      <c r="M126" s="3">
        <f t="shared" si="13"/>
        <v>-2.2290702074708548</v>
      </c>
      <c r="N126" s="3">
        <f t="shared" si="13"/>
        <v>0</v>
      </c>
      <c r="O126" s="3">
        <f t="shared" si="13"/>
        <v>0</v>
      </c>
      <c r="P126" s="3">
        <f t="shared" si="13"/>
        <v>0</v>
      </c>
      <c r="Q126" s="3">
        <f t="shared" si="17"/>
        <v>40.800000000000097</v>
      </c>
      <c r="R126" s="3">
        <f t="shared" si="18"/>
        <v>-0.72941314807368407</v>
      </c>
      <c r="S126" s="3">
        <f t="shared" si="19"/>
        <v>-1.9460282022705258</v>
      </c>
      <c r="T126" s="3">
        <f t="shared" si="20"/>
        <v>-2.6754413503442098</v>
      </c>
    </row>
    <row r="127" spans="1:20" x14ac:dyDescent="0.2">
      <c r="A127" s="2">
        <f t="shared" si="21"/>
        <v>41.000000000000099</v>
      </c>
      <c r="B127" s="2">
        <f t="shared" si="14"/>
        <v>0</v>
      </c>
      <c r="C127" s="3">
        <f t="shared" si="15"/>
        <v>0</v>
      </c>
      <c r="D127" s="3">
        <f t="shared" si="12"/>
        <v>0</v>
      </c>
      <c r="E127" s="3">
        <f t="shared" si="12"/>
        <v>0</v>
      </c>
      <c r="F127" s="3">
        <f t="shared" si="12"/>
        <v>-0.88621561886212419</v>
      </c>
      <c r="G127" s="3">
        <f t="shared" si="12"/>
        <v>0</v>
      </c>
      <c r="H127" s="3">
        <f t="shared" si="12"/>
        <v>0</v>
      </c>
      <c r="I127" s="3">
        <f t="shared" si="12"/>
        <v>0.35680247078844296</v>
      </c>
      <c r="J127" s="3">
        <f t="shared" si="16"/>
        <v>0.28304200520032907</v>
      </c>
      <c r="K127" s="3">
        <f t="shared" si="13"/>
        <v>0</v>
      </c>
      <c r="L127" s="3">
        <f t="shared" si="13"/>
        <v>0</v>
      </c>
      <c r="M127" s="3">
        <f t="shared" si="13"/>
        <v>-2.2290702074708548</v>
      </c>
      <c r="N127" s="3">
        <f t="shared" si="13"/>
        <v>0</v>
      </c>
      <c r="O127" s="3">
        <f t="shared" si="13"/>
        <v>0</v>
      </c>
      <c r="P127" s="3">
        <f t="shared" si="13"/>
        <v>0</v>
      </c>
      <c r="Q127" s="3">
        <f t="shared" si="17"/>
        <v>41.000000000000099</v>
      </c>
      <c r="R127" s="3">
        <f t="shared" si="18"/>
        <v>-0.52941314807368123</v>
      </c>
      <c r="S127" s="3">
        <f t="shared" si="19"/>
        <v>-1.9460282022705258</v>
      </c>
      <c r="T127" s="3">
        <f t="shared" si="20"/>
        <v>-2.475441350344207</v>
      </c>
    </row>
    <row r="128" spans="1:20" x14ac:dyDescent="0.2">
      <c r="A128" s="2">
        <f t="shared" si="21"/>
        <v>41.200000000000102</v>
      </c>
      <c r="B128" s="2">
        <f t="shared" si="14"/>
        <v>0</v>
      </c>
      <c r="C128" s="3">
        <f t="shared" si="15"/>
        <v>0</v>
      </c>
      <c r="D128" s="3">
        <f t="shared" si="12"/>
        <v>0</v>
      </c>
      <c r="E128" s="3">
        <f t="shared" si="12"/>
        <v>0</v>
      </c>
      <c r="F128" s="3">
        <f t="shared" si="12"/>
        <v>-0.68621561886212135</v>
      </c>
      <c r="G128" s="3">
        <f t="shared" si="12"/>
        <v>0</v>
      </c>
      <c r="H128" s="3">
        <f t="shared" si="12"/>
        <v>0</v>
      </c>
      <c r="I128" s="3">
        <f t="shared" si="12"/>
        <v>0.35680247078844296</v>
      </c>
      <c r="J128" s="3">
        <f t="shared" si="16"/>
        <v>0.28304200520032907</v>
      </c>
      <c r="K128" s="3">
        <f t="shared" si="13"/>
        <v>0</v>
      </c>
      <c r="L128" s="3">
        <f t="shared" si="13"/>
        <v>0</v>
      </c>
      <c r="M128" s="3">
        <f t="shared" si="13"/>
        <v>-2.2290702074708548</v>
      </c>
      <c r="N128" s="3">
        <f t="shared" si="13"/>
        <v>0</v>
      </c>
      <c r="O128" s="3">
        <f t="shared" si="13"/>
        <v>0</v>
      </c>
      <c r="P128" s="3">
        <f t="shared" si="13"/>
        <v>0</v>
      </c>
      <c r="Q128" s="3">
        <f t="shared" si="17"/>
        <v>41.200000000000102</v>
      </c>
      <c r="R128" s="3">
        <f t="shared" si="18"/>
        <v>-0.32941314807367839</v>
      </c>
      <c r="S128" s="3">
        <f t="shared" si="19"/>
        <v>-1.9460282022705258</v>
      </c>
      <c r="T128" s="3">
        <f t="shared" si="20"/>
        <v>-2.2754413503442041</v>
      </c>
    </row>
    <row r="129" spans="1:20" x14ac:dyDescent="0.2">
      <c r="A129" s="2">
        <f t="shared" si="21"/>
        <v>41.400000000000105</v>
      </c>
      <c r="B129" s="2">
        <f t="shared" si="14"/>
        <v>0</v>
      </c>
      <c r="C129" s="3">
        <f t="shared" si="15"/>
        <v>0</v>
      </c>
      <c r="D129" s="3">
        <f t="shared" si="12"/>
        <v>0</v>
      </c>
      <c r="E129" s="3">
        <f t="shared" si="12"/>
        <v>0</v>
      </c>
      <c r="F129" s="3">
        <f t="shared" si="12"/>
        <v>-0.4862156188621185</v>
      </c>
      <c r="G129" s="3">
        <f t="shared" si="12"/>
        <v>0</v>
      </c>
      <c r="H129" s="3">
        <f t="shared" si="12"/>
        <v>0</v>
      </c>
      <c r="I129" s="3">
        <f t="shared" si="12"/>
        <v>0.35680247078844296</v>
      </c>
      <c r="J129" s="3">
        <f t="shared" si="16"/>
        <v>0.28304200520032907</v>
      </c>
      <c r="K129" s="3">
        <f t="shared" si="13"/>
        <v>0</v>
      </c>
      <c r="L129" s="3">
        <f t="shared" si="13"/>
        <v>0</v>
      </c>
      <c r="M129" s="3">
        <f t="shared" si="13"/>
        <v>-2.2290702074708548</v>
      </c>
      <c r="N129" s="3">
        <f t="shared" si="13"/>
        <v>0</v>
      </c>
      <c r="O129" s="3">
        <f t="shared" si="13"/>
        <v>0</v>
      </c>
      <c r="P129" s="3">
        <f t="shared" si="13"/>
        <v>0</v>
      </c>
      <c r="Q129" s="3">
        <f t="shared" si="17"/>
        <v>41.400000000000105</v>
      </c>
      <c r="R129" s="3">
        <f t="shared" si="18"/>
        <v>-0.12941314807367554</v>
      </c>
      <c r="S129" s="3">
        <f t="shared" si="19"/>
        <v>-1.9460282022705258</v>
      </c>
      <c r="T129" s="3">
        <f t="shared" si="20"/>
        <v>-2.0754413503442013</v>
      </c>
    </row>
    <row r="130" spans="1:20" x14ac:dyDescent="0.2">
      <c r="A130" s="2">
        <f t="shared" si="21"/>
        <v>41.600000000000108</v>
      </c>
      <c r="B130" s="2">
        <f t="shared" si="14"/>
        <v>0</v>
      </c>
      <c r="C130" s="3">
        <f t="shared" si="15"/>
        <v>0</v>
      </c>
      <c r="D130" s="3">
        <f t="shared" si="12"/>
        <v>0</v>
      </c>
      <c r="E130" s="3">
        <f t="shared" si="12"/>
        <v>0</v>
      </c>
      <c r="F130" s="3">
        <f t="shared" si="12"/>
        <v>-0.28621561886211566</v>
      </c>
      <c r="G130" s="3">
        <f t="shared" si="12"/>
        <v>0</v>
      </c>
      <c r="H130" s="3">
        <f t="shared" si="12"/>
        <v>0</v>
      </c>
      <c r="I130" s="3">
        <f t="shared" si="12"/>
        <v>0.35680247078844296</v>
      </c>
      <c r="J130" s="3">
        <f t="shared" si="16"/>
        <v>0.28304200520032907</v>
      </c>
      <c r="K130" s="3">
        <f t="shared" si="13"/>
        <v>0</v>
      </c>
      <c r="L130" s="3">
        <f t="shared" si="13"/>
        <v>0</v>
      </c>
      <c r="M130" s="3">
        <f t="shared" si="13"/>
        <v>-2.2290702074708548</v>
      </c>
      <c r="N130" s="3">
        <f t="shared" si="13"/>
        <v>0</v>
      </c>
      <c r="O130" s="3">
        <f t="shared" si="13"/>
        <v>0</v>
      </c>
      <c r="P130" s="3">
        <f t="shared" si="13"/>
        <v>0</v>
      </c>
      <c r="Q130" s="3">
        <f t="shared" si="17"/>
        <v>41.600000000000108</v>
      </c>
      <c r="R130" s="3">
        <f t="shared" si="18"/>
        <v>7.0586851926327299E-2</v>
      </c>
      <c r="S130" s="3">
        <f t="shared" si="19"/>
        <v>-1.9460282022705258</v>
      </c>
      <c r="T130" s="3">
        <f t="shared" si="20"/>
        <v>-1.8754413503441985</v>
      </c>
    </row>
    <row r="131" spans="1:20" x14ac:dyDescent="0.2">
      <c r="A131" s="2">
        <f t="shared" si="21"/>
        <v>41.800000000000111</v>
      </c>
      <c r="B131" s="2">
        <f t="shared" si="14"/>
        <v>0</v>
      </c>
      <c r="C131" s="3">
        <f t="shared" si="15"/>
        <v>0</v>
      </c>
      <c r="D131" s="3">
        <f t="shared" si="12"/>
        <v>0</v>
      </c>
      <c r="E131" s="3">
        <f t="shared" si="12"/>
        <v>0</v>
      </c>
      <c r="F131" s="3">
        <f t="shared" si="12"/>
        <v>-8.6215618862112819E-2</v>
      </c>
      <c r="G131" s="3">
        <f t="shared" si="12"/>
        <v>0</v>
      </c>
      <c r="H131" s="3">
        <f t="shared" si="12"/>
        <v>0</v>
      </c>
      <c r="I131" s="3">
        <f t="shared" si="12"/>
        <v>0.35680247078844296</v>
      </c>
      <c r="J131" s="3">
        <f t="shared" si="16"/>
        <v>0.28304200520032907</v>
      </c>
      <c r="K131" s="3">
        <f t="shared" si="13"/>
        <v>0</v>
      </c>
      <c r="L131" s="3">
        <f t="shared" si="13"/>
        <v>0</v>
      </c>
      <c r="M131" s="3">
        <f t="shared" si="13"/>
        <v>-2.2290702074708548</v>
      </c>
      <c r="N131" s="3">
        <f t="shared" si="13"/>
        <v>0</v>
      </c>
      <c r="O131" s="3">
        <f t="shared" si="13"/>
        <v>0</v>
      </c>
      <c r="P131" s="3">
        <f t="shared" si="13"/>
        <v>0</v>
      </c>
      <c r="Q131" s="3">
        <f t="shared" si="17"/>
        <v>41.800000000000111</v>
      </c>
      <c r="R131" s="3">
        <f t="shared" si="18"/>
        <v>0.27058685192633014</v>
      </c>
      <c r="S131" s="3">
        <f t="shared" si="19"/>
        <v>-1.9460282022705258</v>
      </c>
      <c r="T131" s="3">
        <f t="shared" si="20"/>
        <v>-1.6754413503441956</v>
      </c>
    </row>
    <row r="132" spans="1:20" x14ac:dyDescent="0.2">
      <c r="A132" s="2">
        <f t="shared" si="21"/>
        <v>42.000000000000114</v>
      </c>
      <c r="B132" s="2">
        <f t="shared" si="14"/>
        <v>0</v>
      </c>
      <c r="C132" s="3">
        <f t="shared" si="15"/>
        <v>0</v>
      </c>
      <c r="D132" s="3">
        <f t="shared" si="12"/>
        <v>0</v>
      </c>
      <c r="E132" s="3">
        <f t="shared" si="12"/>
        <v>0</v>
      </c>
      <c r="F132" s="3">
        <f t="shared" ref="D132:I174" si="22">F$38*(IF($A132&gt;F$39,$A132-F$39,0)-F$40)</f>
        <v>0.11378438113789002</v>
      </c>
      <c r="G132" s="3">
        <f t="shared" si="22"/>
        <v>0</v>
      </c>
      <c r="H132" s="3">
        <f t="shared" si="22"/>
        <v>0</v>
      </c>
      <c r="I132" s="3">
        <f t="shared" si="22"/>
        <v>0.35680247078844296</v>
      </c>
      <c r="J132" s="3">
        <f t="shared" si="16"/>
        <v>0.28304200520032907</v>
      </c>
      <c r="K132" s="3">
        <f t="shared" si="13"/>
        <v>0</v>
      </c>
      <c r="L132" s="3">
        <f t="shared" si="13"/>
        <v>0</v>
      </c>
      <c r="M132" s="3">
        <f t="shared" ref="K132:P174" si="23">M$38*(IF($A132&lt;M$39,M$39-$A132,0)-M$40)</f>
        <v>-2.2290702074708548</v>
      </c>
      <c r="N132" s="3">
        <f t="shared" si="23"/>
        <v>0</v>
      </c>
      <c r="O132" s="3">
        <f t="shared" si="23"/>
        <v>0</v>
      </c>
      <c r="P132" s="3">
        <f t="shared" si="23"/>
        <v>0</v>
      </c>
      <c r="Q132" s="3">
        <f t="shared" si="17"/>
        <v>42.000000000000114</v>
      </c>
      <c r="R132" s="3">
        <f t="shared" si="18"/>
        <v>0.47058685192633298</v>
      </c>
      <c r="S132" s="3">
        <f t="shared" si="19"/>
        <v>-1.9460282022705258</v>
      </c>
      <c r="T132" s="3">
        <f t="shared" si="20"/>
        <v>-1.4754413503441928</v>
      </c>
    </row>
    <row r="133" spans="1:20" x14ac:dyDescent="0.2">
      <c r="A133" s="2">
        <f t="shared" si="21"/>
        <v>42.200000000000117</v>
      </c>
      <c r="B133" s="2">
        <f t="shared" si="14"/>
        <v>0</v>
      </c>
      <c r="C133" s="3">
        <f t="shared" si="15"/>
        <v>0</v>
      </c>
      <c r="D133" s="3">
        <f t="shared" si="22"/>
        <v>0</v>
      </c>
      <c r="E133" s="3">
        <f t="shared" si="22"/>
        <v>0</v>
      </c>
      <c r="F133" s="3">
        <f t="shared" si="22"/>
        <v>0.31378438113789286</v>
      </c>
      <c r="G133" s="3">
        <f t="shared" si="22"/>
        <v>0</v>
      </c>
      <c r="H133" s="3">
        <f t="shared" si="22"/>
        <v>0</v>
      </c>
      <c r="I133" s="3">
        <f t="shared" si="22"/>
        <v>0.35680247078844296</v>
      </c>
      <c r="J133" s="3">
        <f t="shared" si="16"/>
        <v>0.28304200520032907</v>
      </c>
      <c r="K133" s="3">
        <f t="shared" si="23"/>
        <v>0</v>
      </c>
      <c r="L133" s="3">
        <f t="shared" si="23"/>
        <v>0</v>
      </c>
      <c r="M133" s="3">
        <f t="shared" si="23"/>
        <v>-2.2290702074708548</v>
      </c>
      <c r="N133" s="3">
        <f t="shared" si="23"/>
        <v>0</v>
      </c>
      <c r="O133" s="3">
        <f t="shared" si="23"/>
        <v>0</v>
      </c>
      <c r="P133" s="3">
        <f t="shared" si="23"/>
        <v>0</v>
      </c>
      <c r="Q133" s="3">
        <f t="shared" si="17"/>
        <v>42.200000000000117</v>
      </c>
      <c r="R133" s="3">
        <f t="shared" si="18"/>
        <v>0.67058685192633583</v>
      </c>
      <c r="S133" s="3">
        <f t="shared" si="19"/>
        <v>-1.9460282022705258</v>
      </c>
      <c r="T133" s="3">
        <f t="shared" si="20"/>
        <v>-1.2754413503441899</v>
      </c>
    </row>
    <row r="134" spans="1:20" x14ac:dyDescent="0.2">
      <c r="A134" s="2">
        <f t="shared" si="21"/>
        <v>42.400000000000119</v>
      </c>
      <c r="B134" s="2">
        <f t="shared" si="14"/>
        <v>0</v>
      </c>
      <c r="C134" s="3">
        <f t="shared" si="15"/>
        <v>0</v>
      </c>
      <c r="D134" s="3">
        <f t="shared" si="22"/>
        <v>0</v>
      </c>
      <c r="E134" s="3">
        <f t="shared" si="22"/>
        <v>0</v>
      </c>
      <c r="F134" s="3">
        <f t="shared" si="22"/>
        <v>0.51378438113789571</v>
      </c>
      <c r="G134" s="3">
        <f t="shared" si="22"/>
        <v>0</v>
      </c>
      <c r="H134" s="3">
        <f t="shared" si="22"/>
        <v>0</v>
      </c>
      <c r="I134" s="3">
        <f t="shared" si="22"/>
        <v>0.35680247078844296</v>
      </c>
      <c r="J134" s="3">
        <f t="shared" si="16"/>
        <v>0.28304200520032907</v>
      </c>
      <c r="K134" s="3">
        <f t="shared" si="23"/>
        <v>0</v>
      </c>
      <c r="L134" s="3">
        <f t="shared" si="23"/>
        <v>0</v>
      </c>
      <c r="M134" s="3">
        <f t="shared" si="23"/>
        <v>-2.2290702074708548</v>
      </c>
      <c r="N134" s="3">
        <f t="shared" si="23"/>
        <v>0</v>
      </c>
      <c r="O134" s="3">
        <f t="shared" si="23"/>
        <v>0</v>
      </c>
      <c r="P134" s="3">
        <f t="shared" si="23"/>
        <v>0</v>
      </c>
      <c r="Q134" s="3">
        <f t="shared" si="17"/>
        <v>42.400000000000119</v>
      </c>
      <c r="R134" s="3">
        <f t="shared" si="18"/>
        <v>0.87058685192633867</v>
      </c>
      <c r="S134" s="3">
        <f t="shared" si="19"/>
        <v>-1.9460282022705258</v>
      </c>
      <c r="T134" s="3">
        <f t="shared" si="20"/>
        <v>-1.0754413503441871</v>
      </c>
    </row>
    <row r="135" spans="1:20" x14ac:dyDescent="0.2">
      <c r="A135" s="2">
        <f t="shared" si="21"/>
        <v>42.600000000000122</v>
      </c>
      <c r="B135" s="2">
        <f t="shared" si="14"/>
        <v>0</v>
      </c>
      <c r="C135" s="3">
        <f t="shared" si="15"/>
        <v>0</v>
      </c>
      <c r="D135" s="3">
        <f t="shared" si="22"/>
        <v>0</v>
      </c>
      <c r="E135" s="3">
        <f t="shared" si="22"/>
        <v>0</v>
      </c>
      <c r="F135" s="3">
        <f t="shared" si="22"/>
        <v>0.71378438113789855</v>
      </c>
      <c r="G135" s="3">
        <f t="shared" si="22"/>
        <v>0</v>
      </c>
      <c r="H135" s="3">
        <f t="shared" si="22"/>
        <v>0</v>
      </c>
      <c r="I135" s="3">
        <f t="shared" si="22"/>
        <v>0.35680247078844296</v>
      </c>
      <c r="J135" s="3">
        <f t="shared" si="16"/>
        <v>0.28304200520032907</v>
      </c>
      <c r="K135" s="3">
        <f t="shared" si="23"/>
        <v>0</v>
      </c>
      <c r="L135" s="3">
        <f t="shared" si="23"/>
        <v>0</v>
      </c>
      <c r="M135" s="3">
        <f t="shared" si="23"/>
        <v>-2.2290702074708548</v>
      </c>
      <c r="N135" s="3">
        <f t="shared" si="23"/>
        <v>0</v>
      </c>
      <c r="O135" s="3">
        <f t="shared" si="23"/>
        <v>0</v>
      </c>
      <c r="P135" s="3">
        <f t="shared" si="23"/>
        <v>0</v>
      </c>
      <c r="Q135" s="3">
        <f t="shared" si="17"/>
        <v>42.600000000000122</v>
      </c>
      <c r="R135" s="3">
        <f t="shared" si="18"/>
        <v>1.0705868519263415</v>
      </c>
      <c r="S135" s="3">
        <f t="shared" si="19"/>
        <v>-1.9460282022705258</v>
      </c>
      <c r="T135" s="3">
        <f t="shared" si="20"/>
        <v>-0.87544135034418424</v>
      </c>
    </row>
    <row r="136" spans="1:20" x14ac:dyDescent="0.2">
      <c r="A136" s="2">
        <f t="shared" si="21"/>
        <v>42.800000000000125</v>
      </c>
      <c r="B136" s="2">
        <f t="shared" si="14"/>
        <v>0</v>
      </c>
      <c r="C136" s="3">
        <f t="shared" si="15"/>
        <v>0</v>
      </c>
      <c r="D136" s="3">
        <f t="shared" si="22"/>
        <v>0</v>
      </c>
      <c r="E136" s="3">
        <f t="shared" si="22"/>
        <v>0</v>
      </c>
      <c r="F136" s="3">
        <f t="shared" si="22"/>
        <v>0.91378438113790139</v>
      </c>
      <c r="G136" s="3">
        <f t="shared" si="22"/>
        <v>0</v>
      </c>
      <c r="H136" s="3">
        <f t="shared" si="22"/>
        <v>0</v>
      </c>
      <c r="I136" s="3">
        <f t="shared" si="22"/>
        <v>0.35680247078844296</v>
      </c>
      <c r="J136" s="3">
        <f t="shared" si="16"/>
        <v>0.28304200520032907</v>
      </c>
      <c r="K136" s="3">
        <f t="shared" si="23"/>
        <v>0</v>
      </c>
      <c r="L136" s="3">
        <f t="shared" si="23"/>
        <v>0</v>
      </c>
      <c r="M136" s="3">
        <f t="shared" si="23"/>
        <v>-2.2290702074708548</v>
      </c>
      <c r="N136" s="3">
        <f t="shared" si="23"/>
        <v>0</v>
      </c>
      <c r="O136" s="3">
        <f t="shared" si="23"/>
        <v>0</v>
      </c>
      <c r="P136" s="3">
        <f t="shared" si="23"/>
        <v>0</v>
      </c>
      <c r="Q136" s="3">
        <f t="shared" si="17"/>
        <v>42.800000000000125</v>
      </c>
      <c r="R136" s="3">
        <f t="shared" si="18"/>
        <v>1.2705868519263444</v>
      </c>
      <c r="S136" s="3">
        <f t="shared" si="19"/>
        <v>-1.9460282022705258</v>
      </c>
      <c r="T136" s="3">
        <f t="shared" si="20"/>
        <v>-0.6754413503441814</v>
      </c>
    </row>
    <row r="137" spans="1:20" x14ac:dyDescent="0.2">
      <c r="A137" s="2">
        <f t="shared" si="21"/>
        <v>43.000000000000128</v>
      </c>
      <c r="B137" s="2">
        <f t="shared" si="14"/>
        <v>0</v>
      </c>
      <c r="C137" s="3">
        <f t="shared" si="15"/>
        <v>0</v>
      </c>
      <c r="D137" s="3">
        <f t="shared" si="22"/>
        <v>0</v>
      </c>
      <c r="E137" s="3">
        <f t="shared" si="22"/>
        <v>0</v>
      </c>
      <c r="F137" s="3">
        <f t="shared" si="22"/>
        <v>1.1137843811379042</v>
      </c>
      <c r="G137" s="3">
        <f t="shared" si="22"/>
        <v>0</v>
      </c>
      <c r="H137" s="3">
        <f t="shared" si="22"/>
        <v>0</v>
      </c>
      <c r="I137" s="3">
        <f t="shared" si="22"/>
        <v>0.35680247078844296</v>
      </c>
      <c r="J137" s="3">
        <f t="shared" si="16"/>
        <v>0.28304200520032907</v>
      </c>
      <c r="K137" s="3">
        <f t="shared" si="23"/>
        <v>0</v>
      </c>
      <c r="L137" s="3">
        <f t="shared" si="23"/>
        <v>0</v>
      </c>
      <c r="M137" s="3">
        <f t="shared" si="23"/>
        <v>-2.2290702074708548</v>
      </c>
      <c r="N137" s="3">
        <f t="shared" si="23"/>
        <v>0</v>
      </c>
      <c r="O137" s="3">
        <f t="shared" si="23"/>
        <v>0</v>
      </c>
      <c r="P137" s="3">
        <f t="shared" si="23"/>
        <v>0</v>
      </c>
      <c r="Q137" s="3">
        <f t="shared" si="17"/>
        <v>43.000000000000128</v>
      </c>
      <c r="R137" s="3">
        <f t="shared" si="18"/>
        <v>1.4705868519263472</v>
      </c>
      <c r="S137" s="3">
        <f t="shared" si="19"/>
        <v>-1.9460282022705258</v>
      </c>
      <c r="T137" s="3">
        <f t="shared" si="20"/>
        <v>-0.47544135034417856</v>
      </c>
    </row>
    <row r="138" spans="1:20" x14ac:dyDescent="0.2">
      <c r="A138" s="2">
        <f t="shared" si="21"/>
        <v>43.200000000000131</v>
      </c>
      <c r="B138" s="2">
        <f t="shared" si="14"/>
        <v>0</v>
      </c>
      <c r="C138" s="3">
        <f t="shared" si="15"/>
        <v>0</v>
      </c>
      <c r="D138" s="3">
        <f t="shared" si="22"/>
        <v>0</v>
      </c>
      <c r="E138" s="3">
        <f t="shared" si="22"/>
        <v>0</v>
      </c>
      <c r="F138" s="3">
        <f t="shared" si="22"/>
        <v>1.3137843811379071</v>
      </c>
      <c r="G138" s="3">
        <f t="shared" si="22"/>
        <v>0</v>
      </c>
      <c r="H138" s="3">
        <f t="shared" si="22"/>
        <v>0</v>
      </c>
      <c r="I138" s="3">
        <f t="shared" si="22"/>
        <v>0.35680247078844296</v>
      </c>
      <c r="J138" s="3">
        <f t="shared" si="16"/>
        <v>0.28304200520032907</v>
      </c>
      <c r="K138" s="3">
        <f t="shared" si="23"/>
        <v>0</v>
      </c>
      <c r="L138" s="3">
        <f t="shared" si="23"/>
        <v>0</v>
      </c>
      <c r="M138" s="3">
        <f t="shared" si="23"/>
        <v>-2.2290702074708548</v>
      </c>
      <c r="N138" s="3">
        <f t="shared" si="23"/>
        <v>0</v>
      </c>
      <c r="O138" s="3">
        <f t="shared" si="23"/>
        <v>0</v>
      </c>
      <c r="P138" s="3">
        <f t="shared" si="23"/>
        <v>0</v>
      </c>
      <c r="Q138" s="3">
        <f t="shared" si="17"/>
        <v>43.200000000000131</v>
      </c>
      <c r="R138" s="3">
        <f t="shared" si="18"/>
        <v>1.67058685192635</v>
      </c>
      <c r="S138" s="3">
        <f t="shared" si="19"/>
        <v>-1.9460282022705258</v>
      </c>
      <c r="T138" s="3">
        <f t="shared" si="20"/>
        <v>-0.27544135034417572</v>
      </c>
    </row>
    <row r="139" spans="1:20" x14ac:dyDescent="0.2">
      <c r="A139" s="2">
        <f t="shared" si="21"/>
        <v>43.400000000000134</v>
      </c>
      <c r="B139" s="2">
        <f t="shared" si="14"/>
        <v>0</v>
      </c>
      <c r="C139" s="3">
        <f t="shared" si="15"/>
        <v>0</v>
      </c>
      <c r="D139" s="3">
        <f t="shared" si="22"/>
        <v>0</v>
      </c>
      <c r="E139" s="3">
        <f t="shared" si="22"/>
        <v>0</v>
      </c>
      <c r="F139" s="3">
        <f t="shared" si="22"/>
        <v>1.5137843811379099</v>
      </c>
      <c r="G139" s="3">
        <f t="shared" si="22"/>
        <v>0</v>
      </c>
      <c r="H139" s="3">
        <f t="shared" si="22"/>
        <v>0</v>
      </c>
      <c r="I139" s="3">
        <f t="shared" si="22"/>
        <v>0.35680247078844296</v>
      </c>
      <c r="J139" s="3">
        <f t="shared" si="16"/>
        <v>0.28304200520032907</v>
      </c>
      <c r="K139" s="3">
        <f t="shared" si="23"/>
        <v>0</v>
      </c>
      <c r="L139" s="3">
        <f t="shared" si="23"/>
        <v>0</v>
      </c>
      <c r="M139" s="3">
        <f t="shared" si="23"/>
        <v>-2.2290702074708548</v>
      </c>
      <c r="N139" s="3">
        <f t="shared" si="23"/>
        <v>0</v>
      </c>
      <c r="O139" s="3">
        <f t="shared" si="23"/>
        <v>0</v>
      </c>
      <c r="P139" s="3">
        <f t="shared" si="23"/>
        <v>0</v>
      </c>
      <c r="Q139" s="3">
        <f t="shared" si="17"/>
        <v>43.400000000000134</v>
      </c>
      <c r="R139" s="3">
        <f t="shared" si="18"/>
        <v>1.8705868519263529</v>
      </c>
      <c r="S139" s="3">
        <f t="shared" si="19"/>
        <v>-1.9460282022705258</v>
      </c>
      <c r="T139" s="3">
        <f t="shared" si="20"/>
        <v>-7.5441350344172875E-2</v>
      </c>
    </row>
    <row r="140" spans="1:20" x14ac:dyDescent="0.2">
      <c r="A140" s="2">
        <f t="shared" si="21"/>
        <v>43.600000000000136</v>
      </c>
      <c r="B140" s="2">
        <f t="shared" si="14"/>
        <v>0</v>
      </c>
      <c r="C140" s="3">
        <f t="shared" si="15"/>
        <v>0</v>
      </c>
      <c r="D140" s="3">
        <f t="shared" si="22"/>
        <v>0</v>
      </c>
      <c r="E140" s="3">
        <f t="shared" si="22"/>
        <v>0</v>
      </c>
      <c r="F140" s="3">
        <f t="shared" si="22"/>
        <v>1.7137843811379128</v>
      </c>
      <c r="G140" s="3">
        <f t="shared" si="22"/>
        <v>0</v>
      </c>
      <c r="H140" s="3">
        <f t="shared" si="22"/>
        <v>0</v>
      </c>
      <c r="I140" s="3">
        <f t="shared" si="22"/>
        <v>0.35680247078844296</v>
      </c>
      <c r="J140" s="3">
        <f t="shared" si="16"/>
        <v>0.28304200520032907</v>
      </c>
      <c r="K140" s="3">
        <f t="shared" si="23"/>
        <v>0</v>
      </c>
      <c r="L140" s="3">
        <f t="shared" si="23"/>
        <v>0</v>
      </c>
      <c r="M140" s="3">
        <f t="shared" si="23"/>
        <v>-2.2290702074708548</v>
      </c>
      <c r="N140" s="3">
        <f t="shared" si="23"/>
        <v>0</v>
      </c>
      <c r="O140" s="3">
        <f t="shared" si="23"/>
        <v>0</v>
      </c>
      <c r="P140" s="3">
        <f t="shared" si="23"/>
        <v>0</v>
      </c>
      <c r="Q140" s="3">
        <f t="shared" si="17"/>
        <v>43.600000000000136</v>
      </c>
      <c r="R140" s="3">
        <f t="shared" si="18"/>
        <v>2.0705868519263557</v>
      </c>
      <c r="S140" s="3">
        <f t="shared" si="19"/>
        <v>-1.9460282022705258</v>
      </c>
      <c r="T140" s="3">
        <f t="shared" si="20"/>
        <v>0.12455864965582997</v>
      </c>
    </row>
    <row r="141" spans="1:20" x14ac:dyDescent="0.2">
      <c r="A141" s="2">
        <f t="shared" si="21"/>
        <v>43.800000000000139</v>
      </c>
      <c r="B141" s="2">
        <f t="shared" si="14"/>
        <v>0</v>
      </c>
      <c r="C141" s="3">
        <f t="shared" si="15"/>
        <v>0</v>
      </c>
      <c r="D141" s="3">
        <f t="shared" si="22"/>
        <v>0</v>
      </c>
      <c r="E141" s="3">
        <f t="shared" si="22"/>
        <v>0</v>
      </c>
      <c r="F141" s="3">
        <f t="shared" si="22"/>
        <v>1.9137843811379156</v>
      </c>
      <c r="G141" s="3">
        <f t="shared" si="22"/>
        <v>0</v>
      </c>
      <c r="H141" s="3">
        <f t="shared" si="22"/>
        <v>0</v>
      </c>
      <c r="I141" s="3">
        <f t="shared" si="22"/>
        <v>0.35680247078844296</v>
      </c>
      <c r="J141" s="3">
        <f t="shared" si="16"/>
        <v>0.28304200520032907</v>
      </c>
      <c r="K141" s="3">
        <f t="shared" si="23"/>
        <v>0</v>
      </c>
      <c r="L141" s="3">
        <f t="shared" si="23"/>
        <v>0</v>
      </c>
      <c r="M141" s="3">
        <f t="shared" si="23"/>
        <v>-2.2290702074708548</v>
      </c>
      <c r="N141" s="3">
        <f t="shared" si="23"/>
        <v>0</v>
      </c>
      <c r="O141" s="3">
        <f t="shared" si="23"/>
        <v>0</v>
      </c>
      <c r="P141" s="3">
        <f t="shared" si="23"/>
        <v>0</v>
      </c>
      <c r="Q141" s="3">
        <f t="shared" si="17"/>
        <v>43.800000000000139</v>
      </c>
      <c r="R141" s="3">
        <f t="shared" si="18"/>
        <v>2.2705868519263586</v>
      </c>
      <c r="S141" s="3">
        <f t="shared" si="19"/>
        <v>-1.9460282022705258</v>
      </c>
      <c r="T141" s="3">
        <f t="shared" si="20"/>
        <v>0.32455864965583281</v>
      </c>
    </row>
    <row r="142" spans="1:20" x14ac:dyDescent="0.2">
      <c r="A142" s="2">
        <f t="shared" si="21"/>
        <v>44.000000000000142</v>
      </c>
      <c r="B142" s="2">
        <f t="shared" si="14"/>
        <v>0</v>
      </c>
      <c r="C142" s="3">
        <f t="shared" si="15"/>
        <v>0</v>
      </c>
      <c r="D142" s="3">
        <f t="shared" si="22"/>
        <v>0</v>
      </c>
      <c r="E142" s="3">
        <f t="shared" si="22"/>
        <v>0</v>
      </c>
      <c r="F142" s="3">
        <f t="shared" si="22"/>
        <v>2.1137843811379184</v>
      </c>
      <c r="G142" s="3">
        <f t="shared" si="22"/>
        <v>0</v>
      </c>
      <c r="H142" s="3">
        <f t="shared" si="22"/>
        <v>0</v>
      </c>
      <c r="I142" s="3">
        <f t="shared" si="22"/>
        <v>0.35680247078844296</v>
      </c>
      <c r="J142" s="3">
        <f t="shared" si="16"/>
        <v>0.28304200520032907</v>
      </c>
      <c r="K142" s="3">
        <f t="shared" si="23"/>
        <v>0</v>
      </c>
      <c r="L142" s="3">
        <f t="shared" si="23"/>
        <v>0</v>
      </c>
      <c r="M142" s="3">
        <f t="shared" si="23"/>
        <v>-2.2290702074708548</v>
      </c>
      <c r="N142" s="3">
        <f t="shared" si="23"/>
        <v>0</v>
      </c>
      <c r="O142" s="3">
        <f t="shared" si="23"/>
        <v>0</v>
      </c>
      <c r="P142" s="3">
        <f t="shared" si="23"/>
        <v>0</v>
      </c>
      <c r="Q142" s="3">
        <f t="shared" si="17"/>
        <v>44.000000000000142</v>
      </c>
      <c r="R142" s="3">
        <f t="shared" si="18"/>
        <v>2.4705868519263614</v>
      </c>
      <c r="S142" s="3">
        <f t="shared" si="19"/>
        <v>-1.9460282022705258</v>
      </c>
      <c r="T142" s="3">
        <f t="shared" si="20"/>
        <v>0.52455864965583565</v>
      </c>
    </row>
    <row r="143" spans="1:20" x14ac:dyDescent="0.2">
      <c r="A143" s="2">
        <f t="shared" si="21"/>
        <v>44.200000000000145</v>
      </c>
      <c r="B143" s="2">
        <f t="shared" si="14"/>
        <v>0</v>
      </c>
      <c r="C143" s="3">
        <f t="shared" si="15"/>
        <v>0</v>
      </c>
      <c r="D143" s="3">
        <f t="shared" si="22"/>
        <v>0</v>
      </c>
      <c r="E143" s="3">
        <f t="shared" si="22"/>
        <v>0</v>
      </c>
      <c r="F143" s="3">
        <f t="shared" si="22"/>
        <v>2.3137843811379213</v>
      </c>
      <c r="G143" s="3">
        <f t="shared" si="22"/>
        <v>0</v>
      </c>
      <c r="H143" s="3">
        <f t="shared" si="22"/>
        <v>0</v>
      </c>
      <c r="I143" s="3">
        <f t="shared" si="22"/>
        <v>0.35680247078844296</v>
      </c>
      <c r="J143" s="3">
        <f t="shared" si="16"/>
        <v>0.28304200520032907</v>
      </c>
      <c r="K143" s="3">
        <f t="shared" si="23"/>
        <v>0</v>
      </c>
      <c r="L143" s="3">
        <f t="shared" si="23"/>
        <v>0</v>
      </c>
      <c r="M143" s="3">
        <f t="shared" si="23"/>
        <v>-2.2290702074708548</v>
      </c>
      <c r="N143" s="3">
        <f t="shared" si="23"/>
        <v>0</v>
      </c>
      <c r="O143" s="3">
        <f t="shared" si="23"/>
        <v>0</v>
      </c>
      <c r="P143" s="3">
        <f t="shared" si="23"/>
        <v>0</v>
      </c>
      <c r="Q143" s="3">
        <f t="shared" si="17"/>
        <v>44.200000000000145</v>
      </c>
      <c r="R143" s="3">
        <f t="shared" si="18"/>
        <v>2.6705868519263642</v>
      </c>
      <c r="S143" s="3">
        <f t="shared" si="19"/>
        <v>-1.9460282022705258</v>
      </c>
      <c r="T143" s="3">
        <f t="shared" si="20"/>
        <v>0.72455864965583849</v>
      </c>
    </row>
    <row r="144" spans="1:20" x14ac:dyDescent="0.2">
      <c r="A144" s="2">
        <f t="shared" si="21"/>
        <v>44.400000000000148</v>
      </c>
      <c r="B144" s="2">
        <f t="shared" si="14"/>
        <v>0</v>
      </c>
      <c r="C144" s="3">
        <f t="shared" si="15"/>
        <v>0</v>
      </c>
      <c r="D144" s="3">
        <f t="shared" si="22"/>
        <v>0</v>
      </c>
      <c r="E144" s="3">
        <f t="shared" si="22"/>
        <v>0</v>
      </c>
      <c r="F144" s="3">
        <f t="shared" si="22"/>
        <v>2.5137843811379241</v>
      </c>
      <c r="G144" s="3">
        <f t="shared" si="22"/>
        <v>0</v>
      </c>
      <c r="H144" s="3">
        <f t="shared" si="22"/>
        <v>0</v>
      </c>
      <c r="I144" s="3">
        <f t="shared" si="22"/>
        <v>0.35680247078844296</v>
      </c>
      <c r="J144" s="3">
        <f t="shared" si="16"/>
        <v>0.28304200520032907</v>
      </c>
      <c r="K144" s="3">
        <f t="shared" si="23"/>
        <v>0</v>
      </c>
      <c r="L144" s="3">
        <f t="shared" si="23"/>
        <v>0</v>
      </c>
      <c r="M144" s="3">
        <f t="shared" si="23"/>
        <v>-2.2290702074708548</v>
      </c>
      <c r="N144" s="3">
        <f t="shared" si="23"/>
        <v>0</v>
      </c>
      <c r="O144" s="3">
        <f t="shared" si="23"/>
        <v>0</v>
      </c>
      <c r="P144" s="3">
        <f t="shared" si="23"/>
        <v>0</v>
      </c>
      <c r="Q144" s="3">
        <f t="shared" si="17"/>
        <v>44.400000000000148</v>
      </c>
      <c r="R144" s="3">
        <f t="shared" si="18"/>
        <v>2.8705868519263671</v>
      </c>
      <c r="S144" s="3">
        <f t="shared" si="19"/>
        <v>-1.9460282022705258</v>
      </c>
      <c r="T144" s="3">
        <f t="shared" si="20"/>
        <v>0.92455864965584134</v>
      </c>
    </row>
    <row r="145" spans="1:20" x14ac:dyDescent="0.2">
      <c r="A145" s="2">
        <f t="shared" si="21"/>
        <v>44.600000000000151</v>
      </c>
      <c r="B145" s="2">
        <f t="shared" si="14"/>
        <v>0</v>
      </c>
      <c r="C145" s="3">
        <f t="shared" si="15"/>
        <v>0</v>
      </c>
      <c r="D145" s="3">
        <f t="shared" si="22"/>
        <v>0</v>
      </c>
      <c r="E145" s="3">
        <f t="shared" si="22"/>
        <v>0</v>
      </c>
      <c r="F145" s="3">
        <f t="shared" si="22"/>
        <v>2.713784381137927</v>
      </c>
      <c r="G145" s="3">
        <f t="shared" si="22"/>
        <v>0</v>
      </c>
      <c r="H145" s="3">
        <f t="shared" si="22"/>
        <v>0</v>
      </c>
      <c r="I145" s="3">
        <f t="shared" si="22"/>
        <v>0.35680247078844296</v>
      </c>
      <c r="J145" s="3">
        <f t="shared" si="16"/>
        <v>0.28304200520032907</v>
      </c>
      <c r="K145" s="3">
        <f t="shared" si="23"/>
        <v>0</v>
      </c>
      <c r="L145" s="3">
        <f t="shared" si="23"/>
        <v>0</v>
      </c>
      <c r="M145" s="3">
        <f t="shared" si="23"/>
        <v>-2.2290702074708548</v>
      </c>
      <c r="N145" s="3">
        <f t="shared" si="23"/>
        <v>0</v>
      </c>
      <c r="O145" s="3">
        <f t="shared" si="23"/>
        <v>0</v>
      </c>
      <c r="P145" s="3">
        <f t="shared" si="23"/>
        <v>0</v>
      </c>
      <c r="Q145" s="3">
        <f t="shared" si="17"/>
        <v>44.600000000000151</v>
      </c>
      <c r="R145" s="3">
        <f t="shared" si="18"/>
        <v>3.0705868519263699</v>
      </c>
      <c r="S145" s="3">
        <f t="shared" si="19"/>
        <v>-1.9460282022705258</v>
      </c>
      <c r="T145" s="3">
        <f t="shared" si="20"/>
        <v>1.1245586496558442</v>
      </c>
    </row>
    <row r="146" spans="1:20" x14ac:dyDescent="0.2">
      <c r="A146" s="2">
        <f t="shared" si="21"/>
        <v>44.800000000000153</v>
      </c>
      <c r="B146" s="2">
        <f t="shared" si="14"/>
        <v>0</v>
      </c>
      <c r="C146" s="3">
        <f t="shared" si="15"/>
        <v>0</v>
      </c>
      <c r="D146" s="3">
        <f t="shared" si="22"/>
        <v>0</v>
      </c>
      <c r="E146" s="3">
        <f t="shared" si="22"/>
        <v>0</v>
      </c>
      <c r="F146" s="3">
        <f t="shared" si="22"/>
        <v>2.9137843811379298</v>
      </c>
      <c r="G146" s="3">
        <f t="shared" si="22"/>
        <v>0</v>
      </c>
      <c r="H146" s="3">
        <f t="shared" si="22"/>
        <v>0</v>
      </c>
      <c r="I146" s="3">
        <f t="shared" si="22"/>
        <v>0.35680247078844296</v>
      </c>
      <c r="J146" s="3">
        <f t="shared" si="16"/>
        <v>0.28304200520032907</v>
      </c>
      <c r="K146" s="3">
        <f t="shared" si="23"/>
        <v>0</v>
      </c>
      <c r="L146" s="3">
        <f t="shared" si="23"/>
        <v>0</v>
      </c>
      <c r="M146" s="3">
        <f t="shared" si="23"/>
        <v>-2.2290702074708548</v>
      </c>
      <c r="N146" s="3">
        <f t="shared" si="23"/>
        <v>0</v>
      </c>
      <c r="O146" s="3">
        <f t="shared" si="23"/>
        <v>0</v>
      </c>
      <c r="P146" s="3">
        <f t="shared" si="23"/>
        <v>0</v>
      </c>
      <c r="Q146" s="3">
        <f t="shared" si="17"/>
        <v>44.800000000000153</v>
      </c>
      <c r="R146" s="3">
        <f t="shared" si="18"/>
        <v>3.2705868519263728</v>
      </c>
      <c r="S146" s="3">
        <f t="shared" si="19"/>
        <v>-1.9460282022705258</v>
      </c>
      <c r="T146" s="3">
        <f t="shared" si="20"/>
        <v>1.324558649655847</v>
      </c>
    </row>
    <row r="147" spans="1:20" x14ac:dyDescent="0.2">
      <c r="A147" s="2">
        <f t="shared" si="21"/>
        <v>45.000000000000156</v>
      </c>
      <c r="B147" s="2">
        <f t="shared" si="14"/>
        <v>0</v>
      </c>
      <c r="C147" s="3">
        <f t="shared" si="15"/>
        <v>0</v>
      </c>
      <c r="D147" s="3">
        <f t="shared" si="22"/>
        <v>0</v>
      </c>
      <c r="E147" s="3">
        <f t="shared" si="22"/>
        <v>0</v>
      </c>
      <c r="F147" s="3">
        <f t="shared" si="22"/>
        <v>3.1137843811379327</v>
      </c>
      <c r="G147" s="3">
        <f t="shared" si="22"/>
        <v>0</v>
      </c>
      <c r="H147" s="3">
        <f t="shared" si="22"/>
        <v>0</v>
      </c>
      <c r="I147" s="3">
        <f t="shared" si="22"/>
        <v>0.35680247078844296</v>
      </c>
      <c r="J147" s="3">
        <f t="shared" si="16"/>
        <v>0.28304200520032907</v>
      </c>
      <c r="K147" s="3">
        <f t="shared" si="23"/>
        <v>0</v>
      </c>
      <c r="L147" s="3">
        <f t="shared" si="23"/>
        <v>0</v>
      </c>
      <c r="M147" s="3">
        <f t="shared" si="23"/>
        <v>-2.2290702074708548</v>
      </c>
      <c r="N147" s="3">
        <f t="shared" si="23"/>
        <v>0</v>
      </c>
      <c r="O147" s="3">
        <f t="shared" si="23"/>
        <v>0</v>
      </c>
      <c r="P147" s="3">
        <f t="shared" si="23"/>
        <v>0</v>
      </c>
      <c r="Q147" s="3">
        <f t="shared" si="17"/>
        <v>45.000000000000156</v>
      </c>
      <c r="R147" s="3">
        <f t="shared" si="18"/>
        <v>3.4705868519263756</v>
      </c>
      <c r="S147" s="3">
        <f t="shared" si="19"/>
        <v>-1.9460282022705258</v>
      </c>
      <c r="T147" s="3">
        <f t="shared" si="20"/>
        <v>1.5245586496558499</v>
      </c>
    </row>
    <row r="148" spans="1:20" x14ac:dyDescent="0.2">
      <c r="A148" s="2">
        <f t="shared" si="21"/>
        <v>45.200000000000159</v>
      </c>
      <c r="B148" s="2">
        <f t="shared" si="14"/>
        <v>0</v>
      </c>
      <c r="C148" s="3">
        <f t="shared" si="15"/>
        <v>0</v>
      </c>
      <c r="D148" s="3">
        <f t="shared" si="22"/>
        <v>0</v>
      </c>
      <c r="E148" s="3">
        <f t="shared" si="22"/>
        <v>0</v>
      </c>
      <c r="F148" s="3">
        <f t="shared" si="22"/>
        <v>3.3137843811379355</v>
      </c>
      <c r="G148" s="3">
        <f t="shared" si="22"/>
        <v>0</v>
      </c>
      <c r="H148" s="3">
        <f t="shared" si="22"/>
        <v>0</v>
      </c>
      <c r="I148" s="3">
        <f t="shared" si="22"/>
        <v>0.35680247078844296</v>
      </c>
      <c r="J148" s="3">
        <f t="shared" si="16"/>
        <v>0.28304200520032907</v>
      </c>
      <c r="K148" s="3">
        <f t="shared" si="23"/>
        <v>0</v>
      </c>
      <c r="L148" s="3">
        <f t="shared" si="23"/>
        <v>0</v>
      </c>
      <c r="M148" s="3">
        <f t="shared" si="23"/>
        <v>-2.2290702074708548</v>
      </c>
      <c r="N148" s="3">
        <f t="shared" si="23"/>
        <v>0</v>
      </c>
      <c r="O148" s="3">
        <f t="shared" si="23"/>
        <v>0</v>
      </c>
      <c r="P148" s="3">
        <f t="shared" si="23"/>
        <v>0</v>
      </c>
      <c r="Q148" s="3">
        <f t="shared" si="17"/>
        <v>45.200000000000159</v>
      </c>
      <c r="R148" s="3">
        <f t="shared" si="18"/>
        <v>3.6705868519263785</v>
      </c>
      <c r="S148" s="3">
        <f t="shared" si="19"/>
        <v>-1.9460282022705258</v>
      </c>
      <c r="T148" s="3">
        <f t="shared" si="20"/>
        <v>1.7245586496558527</v>
      </c>
    </row>
    <row r="149" spans="1:20" x14ac:dyDescent="0.2">
      <c r="A149" s="2">
        <f t="shared" si="21"/>
        <v>45.400000000000162</v>
      </c>
      <c r="B149" s="2">
        <f t="shared" si="14"/>
        <v>0</v>
      </c>
      <c r="C149" s="3">
        <f t="shared" si="15"/>
        <v>0</v>
      </c>
      <c r="D149" s="3">
        <f t="shared" si="22"/>
        <v>0</v>
      </c>
      <c r="E149" s="3">
        <f t="shared" si="22"/>
        <v>0</v>
      </c>
      <c r="F149" s="3">
        <f t="shared" si="22"/>
        <v>3.5137843811379383</v>
      </c>
      <c r="G149" s="3">
        <f t="shared" si="22"/>
        <v>0</v>
      </c>
      <c r="H149" s="3">
        <f t="shared" si="22"/>
        <v>0</v>
      </c>
      <c r="I149" s="3">
        <f t="shared" si="22"/>
        <v>0.35680247078844296</v>
      </c>
      <c r="J149" s="3">
        <f t="shared" si="16"/>
        <v>0.28304200520032907</v>
      </c>
      <c r="K149" s="3">
        <f t="shared" si="23"/>
        <v>0</v>
      </c>
      <c r="L149" s="3">
        <f t="shared" si="23"/>
        <v>0</v>
      </c>
      <c r="M149" s="3">
        <f t="shared" si="23"/>
        <v>-2.2290702074708548</v>
      </c>
      <c r="N149" s="3">
        <f t="shared" si="23"/>
        <v>0</v>
      </c>
      <c r="O149" s="3">
        <f t="shared" si="23"/>
        <v>0</v>
      </c>
      <c r="P149" s="3">
        <f t="shared" si="23"/>
        <v>0</v>
      </c>
      <c r="Q149" s="3">
        <f t="shared" si="17"/>
        <v>45.400000000000162</v>
      </c>
      <c r="R149" s="3">
        <f t="shared" si="18"/>
        <v>3.8705868519263813</v>
      </c>
      <c r="S149" s="3">
        <f t="shared" si="19"/>
        <v>-1.9460282022705258</v>
      </c>
      <c r="T149" s="3">
        <f t="shared" si="20"/>
        <v>1.9245586496558555</v>
      </c>
    </row>
    <row r="150" spans="1:20" x14ac:dyDescent="0.2">
      <c r="A150" s="2">
        <f t="shared" si="21"/>
        <v>45.600000000000165</v>
      </c>
      <c r="B150" s="2">
        <f t="shared" si="14"/>
        <v>0</v>
      </c>
      <c r="C150" s="3">
        <f t="shared" si="15"/>
        <v>0</v>
      </c>
      <c r="D150" s="3">
        <f t="shared" si="22"/>
        <v>0</v>
      </c>
      <c r="E150" s="3">
        <f t="shared" si="22"/>
        <v>0</v>
      </c>
      <c r="F150" s="3">
        <f t="shared" si="22"/>
        <v>3.7137843811379412</v>
      </c>
      <c r="G150" s="3">
        <f t="shared" si="22"/>
        <v>0</v>
      </c>
      <c r="H150" s="3">
        <f t="shared" si="22"/>
        <v>0</v>
      </c>
      <c r="I150" s="3">
        <f t="shared" si="22"/>
        <v>0.35680247078844296</v>
      </c>
      <c r="J150" s="3">
        <f t="shared" si="16"/>
        <v>0.28304200520032907</v>
      </c>
      <c r="K150" s="3">
        <f t="shared" si="23"/>
        <v>0</v>
      </c>
      <c r="L150" s="3">
        <f t="shared" si="23"/>
        <v>0</v>
      </c>
      <c r="M150" s="3">
        <f t="shared" si="23"/>
        <v>-2.2290702074708548</v>
      </c>
      <c r="N150" s="3">
        <f t="shared" si="23"/>
        <v>0</v>
      </c>
      <c r="O150" s="3">
        <f t="shared" si="23"/>
        <v>0</v>
      </c>
      <c r="P150" s="3">
        <f t="shared" si="23"/>
        <v>0</v>
      </c>
      <c r="Q150" s="3">
        <f t="shared" si="17"/>
        <v>45.600000000000165</v>
      </c>
      <c r="R150" s="3">
        <f t="shared" si="18"/>
        <v>4.0705868519263841</v>
      </c>
      <c r="S150" s="3">
        <f t="shared" si="19"/>
        <v>-1.9460282022705258</v>
      </c>
      <c r="T150" s="3">
        <f t="shared" si="20"/>
        <v>2.1245586496558584</v>
      </c>
    </row>
    <row r="151" spans="1:20" x14ac:dyDescent="0.2">
      <c r="A151" s="2">
        <f t="shared" si="21"/>
        <v>45.800000000000168</v>
      </c>
      <c r="B151" s="2">
        <f t="shared" si="14"/>
        <v>0</v>
      </c>
      <c r="C151" s="3">
        <f t="shared" si="15"/>
        <v>0</v>
      </c>
      <c r="D151" s="3">
        <f t="shared" si="22"/>
        <v>0</v>
      </c>
      <c r="E151" s="3">
        <f t="shared" si="22"/>
        <v>0</v>
      </c>
      <c r="F151" s="3">
        <f t="shared" si="22"/>
        <v>3.913784381137944</v>
      </c>
      <c r="G151" s="3">
        <f t="shared" si="22"/>
        <v>0</v>
      </c>
      <c r="H151" s="3">
        <f t="shared" si="22"/>
        <v>0</v>
      </c>
      <c r="I151" s="3">
        <f t="shared" si="22"/>
        <v>0.35680247078844296</v>
      </c>
      <c r="J151" s="3">
        <f t="shared" si="16"/>
        <v>0.28304200520032907</v>
      </c>
      <c r="K151" s="3">
        <f t="shared" si="23"/>
        <v>0</v>
      </c>
      <c r="L151" s="3">
        <f t="shared" si="23"/>
        <v>0</v>
      </c>
      <c r="M151" s="3">
        <f t="shared" si="23"/>
        <v>-2.2290702074708548</v>
      </c>
      <c r="N151" s="3">
        <f t="shared" si="23"/>
        <v>0</v>
      </c>
      <c r="O151" s="3">
        <f t="shared" si="23"/>
        <v>0</v>
      </c>
      <c r="P151" s="3">
        <f t="shared" si="23"/>
        <v>0</v>
      </c>
      <c r="Q151" s="3">
        <f t="shared" si="17"/>
        <v>45.800000000000168</v>
      </c>
      <c r="R151" s="3">
        <f t="shared" si="18"/>
        <v>4.270586851926387</v>
      </c>
      <c r="S151" s="3">
        <f t="shared" si="19"/>
        <v>-1.9460282022705258</v>
      </c>
      <c r="T151" s="3">
        <f t="shared" si="20"/>
        <v>2.3245586496558612</v>
      </c>
    </row>
    <row r="152" spans="1:20" x14ac:dyDescent="0.2">
      <c r="A152" s="2">
        <f t="shared" si="21"/>
        <v>46.000000000000171</v>
      </c>
      <c r="B152" s="2">
        <f t="shared" si="14"/>
        <v>0</v>
      </c>
      <c r="C152" s="3">
        <f t="shared" si="15"/>
        <v>0</v>
      </c>
      <c r="D152" s="3">
        <f t="shared" si="22"/>
        <v>0</v>
      </c>
      <c r="E152" s="3">
        <f t="shared" si="22"/>
        <v>0</v>
      </c>
      <c r="F152" s="3">
        <f t="shared" si="22"/>
        <v>4.1137843811379469</v>
      </c>
      <c r="G152" s="3">
        <f t="shared" si="22"/>
        <v>0</v>
      </c>
      <c r="H152" s="3">
        <f t="shared" si="22"/>
        <v>0</v>
      </c>
      <c r="I152" s="3">
        <f t="shared" si="22"/>
        <v>0.35680247078827243</v>
      </c>
      <c r="J152" s="3">
        <f t="shared" si="16"/>
        <v>0.28304200520032907</v>
      </c>
      <c r="K152" s="3">
        <f t="shared" si="23"/>
        <v>0</v>
      </c>
      <c r="L152" s="3">
        <f t="shared" si="23"/>
        <v>0</v>
      </c>
      <c r="M152" s="3">
        <f t="shared" si="23"/>
        <v>-2.2290702074708548</v>
      </c>
      <c r="N152" s="3">
        <f t="shared" si="23"/>
        <v>0</v>
      </c>
      <c r="O152" s="3">
        <f t="shared" si="23"/>
        <v>0</v>
      </c>
      <c r="P152" s="3">
        <f t="shared" si="23"/>
        <v>0</v>
      </c>
      <c r="Q152" s="3">
        <f t="shared" si="17"/>
        <v>46.000000000000171</v>
      </c>
      <c r="R152" s="3">
        <f t="shared" si="18"/>
        <v>4.4705868519262193</v>
      </c>
      <c r="S152" s="3">
        <f t="shared" si="19"/>
        <v>-1.9460282022705258</v>
      </c>
      <c r="T152" s="3">
        <f t="shared" si="20"/>
        <v>2.5245586496556935</v>
      </c>
    </row>
    <row r="153" spans="1:20" x14ac:dyDescent="0.2">
      <c r="A153" s="2">
        <f t="shared" si="21"/>
        <v>46.200000000000173</v>
      </c>
      <c r="B153" s="2">
        <f t="shared" si="14"/>
        <v>0</v>
      </c>
      <c r="C153" s="3">
        <f t="shared" si="15"/>
        <v>0</v>
      </c>
      <c r="D153" s="3">
        <f t="shared" si="22"/>
        <v>0</v>
      </c>
      <c r="E153" s="3">
        <f t="shared" si="22"/>
        <v>0</v>
      </c>
      <c r="F153" s="3">
        <f t="shared" si="22"/>
        <v>4.3137843811379497</v>
      </c>
      <c r="G153" s="3">
        <f t="shared" si="22"/>
        <v>0</v>
      </c>
      <c r="H153" s="3">
        <f t="shared" si="22"/>
        <v>0</v>
      </c>
      <c r="I153" s="3">
        <f t="shared" si="22"/>
        <v>0.15680247078826959</v>
      </c>
      <c r="J153" s="3">
        <f t="shared" si="16"/>
        <v>0.28304200520032907</v>
      </c>
      <c r="K153" s="3">
        <f t="shared" si="23"/>
        <v>0</v>
      </c>
      <c r="L153" s="3">
        <f t="shared" si="23"/>
        <v>0</v>
      </c>
      <c r="M153" s="3">
        <f t="shared" si="23"/>
        <v>-2.2290702074708548</v>
      </c>
      <c r="N153" s="3">
        <f t="shared" si="23"/>
        <v>0</v>
      </c>
      <c r="O153" s="3">
        <f t="shared" si="23"/>
        <v>0</v>
      </c>
      <c r="P153" s="3">
        <f t="shared" si="23"/>
        <v>0</v>
      </c>
      <c r="Q153" s="3">
        <f t="shared" si="17"/>
        <v>46.200000000000173</v>
      </c>
      <c r="R153" s="3">
        <f t="shared" si="18"/>
        <v>4.4705868519262193</v>
      </c>
      <c r="S153" s="3">
        <f t="shared" si="19"/>
        <v>-1.9460282022705258</v>
      </c>
      <c r="T153" s="3">
        <f t="shared" si="20"/>
        <v>2.5245586496556935</v>
      </c>
    </row>
    <row r="154" spans="1:20" x14ac:dyDescent="0.2">
      <c r="A154" s="2">
        <f t="shared" si="21"/>
        <v>46.400000000000176</v>
      </c>
      <c r="B154" s="2">
        <f t="shared" si="14"/>
        <v>0</v>
      </c>
      <c r="C154" s="3">
        <f t="shared" si="15"/>
        <v>0</v>
      </c>
      <c r="D154" s="3">
        <f t="shared" si="22"/>
        <v>0</v>
      </c>
      <c r="E154" s="3">
        <f t="shared" si="22"/>
        <v>0</v>
      </c>
      <c r="F154" s="3">
        <f t="shared" si="22"/>
        <v>4.5137843811379526</v>
      </c>
      <c r="G154" s="3">
        <f t="shared" si="22"/>
        <v>0</v>
      </c>
      <c r="H154" s="3">
        <f t="shared" si="22"/>
        <v>0</v>
      </c>
      <c r="I154" s="3">
        <f t="shared" si="22"/>
        <v>-4.3197529211733254E-2</v>
      </c>
      <c r="J154" s="3">
        <f t="shared" si="16"/>
        <v>0.28304200520032907</v>
      </c>
      <c r="K154" s="3">
        <f t="shared" si="23"/>
        <v>0</v>
      </c>
      <c r="L154" s="3">
        <f t="shared" si="23"/>
        <v>0</v>
      </c>
      <c r="M154" s="3">
        <f t="shared" si="23"/>
        <v>-2.2290702074708548</v>
      </c>
      <c r="N154" s="3">
        <f t="shared" si="23"/>
        <v>0</v>
      </c>
      <c r="O154" s="3">
        <f t="shared" si="23"/>
        <v>0</v>
      </c>
      <c r="P154" s="3">
        <f t="shared" si="23"/>
        <v>0</v>
      </c>
      <c r="Q154" s="3">
        <f t="shared" si="17"/>
        <v>46.400000000000176</v>
      </c>
      <c r="R154" s="3">
        <f t="shared" si="18"/>
        <v>4.4705868519262193</v>
      </c>
      <c r="S154" s="3">
        <f t="shared" si="19"/>
        <v>-1.9460282022705258</v>
      </c>
      <c r="T154" s="3">
        <f t="shared" si="20"/>
        <v>2.5245586496556935</v>
      </c>
    </row>
    <row r="155" spans="1:20" x14ac:dyDescent="0.2">
      <c r="A155" s="2">
        <f t="shared" si="21"/>
        <v>46.600000000000179</v>
      </c>
      <c r="B155" s="2">
        <f t="shared" si="14"/>
        <v>0</v>
      </c>
      <c r="C155" s="3">
        <f t="shared" si="15"/>
        <v>0</v>
      </c>
      <c r="D155" s="3">
        <f t="shared" si="22"/>
        <v>0</v>
      </c>
      <c r="E155" s="3">
        <f t="shared" si="22"/>
        <v>0</v>
      </c>
      <c r="F155" s="3">
        <f t="shared" si="22"/>
        <v>4.7137843811379554</v>
      </c>
      <c r="G155" s="3">
        <f t="shared" si="22"/>
        <v>0</v>
      </c>
      <c r="H155" s="3">
        <f t="shared" si="22"/>
        <v>0</v>
      </c>
      <c r="I155" s="3">
        <f t="shared" si="22"/>
        <v>-0.2431975292117361</v>
      </c>
      <c r="J155" s="3">
        <f t="shared" si="16"/>
        <v>0.28304200520032907</v>
      </c>
      <c r="K155" s="3">
        <f t="shared" si="23"/>
        <v>0</v>
      </c>
      <c r="L155" s="3">
        <f t="shared" si="23"/>
        <v>0</v>
      </c>
      <c r="M155" s="3">
        <f t="shared" si="23"/>
        <v>-2.2290702074708548</v>
      </c>
      <c r="N155" s="3">
        <f t="shared" si="23"/>
        <v>0</v>
      </c>
      <c r="O155" s="3">
        <f t="shared" si="23"/>
        <v>0</v>
      </c>
      <c r="P155" s="3">
        <f t="shared" si="23"/>
        <v>0</v>
      </c>
      <c r="Q155" s="3">
        <f t="shared" si="17"/>
        <v>46.600000000000179</v>
      </c>
      <c r="R155" s="3">
        <f t="shared" si="18"/>
        <v>4.4705868519262193</v>
      </c>
      <c r="S155" s="3">
        <f t="shared" si="19"/>
        <v>-1.9460282022705258</v>
      </c>
      <c r="T155" s="3">
        <f t="shared" si="20"/>
        <v>2.5245586496556935</v>
      </c>
    </row>
    <row r="156" spans="1:20" x14ac:dyDescent="0.2">
      <c r="A156" s="2">
        <f t="shared" si="21"/>
        <v>46.800000000000182</v>
      </c>
      <c r="B156" s="2">
        <f t="shared" si="14"/>
        <v>0</v>
      </c>
      <c r="C156" s="3">
        <f t="shared" si="15"/>
        <v>0</v>
      </c>
      <c r="D156" s="3">
        <f t="shared" si="22"/>
        <v>0</v>
      </c>
      <c r="E156" s="3">
        <f t="shared" si="22"/>
        <v>0</v>
      </c>
      <c r="F156" s="3">
        <f t="shared" si="22"/>
        <v>4.9137843811379582</v>
      </c>
      <c r="G156" s="3">
        <f t="shared" si="22"/>
        <v>0</v>
      </c>
      <c r="H156" s="3">
        <f t="shared" si="22"/>
        <v>0</v>
      </c>
      <c r="I156" s="3">
        <f t="shared" si="22"/>
        <v>-0.44319752921173894</v>
      </c>
      <c r="J156" s="3">
        <f t="shared" si="16"/>
        <v>0.28304200520032907</v>
      </c>
      <c r="K156" s="3">
        <f t="shared" si="23"/>
        <v>0</v>
      </c>
      <c r="L156" s="3">
        <f t="shared" si="23"/>
        <v>0</v>
      </c>
      <c r="M156" s="3">
        <f t="shared" si="23"/>
        <v>-2.2290702074708548</v>
      </c>
      <c r="N156" s="3">
        <f t="shared" si="23"/>
        <v>0</v>
      </c>
      <c r="O156" s="3">
        <f t="shared" si="23"/>
        <v>0</v>
      </c>
      <c r="P156" s="3">
        <f t="shared" si="23"/>
        <v>0</v>
      </c>
      <c r="Q156" s="3">
        <f t="shared" si="17"/>
        <v>46.800000000000182</v>
      </c>
      <c r="R156" s="3">
        <f t="shared" si="18"/>
        <v>4.4705868519262193</v>
      </c>
      <c r="S156" s="3">
        <f t="shared" si="19"/>
        <v>-1.9460282022705258</v>
      </c>
      <c r="T156" s="3">
        <f t="shared" si="20"/>
        <v>2.5245586496556935</v>
      </c>
    </row>
    <row r="157" spans="1:20" x14ac:dyDescent="0.2">
      <c r="A157" s="2">
        <f t="shared" si="21"/>
        <v>47.000000000000185</v>
      </c>
      <c r="B157" s="2">
        <f t="shared" si="14"/>
        <v>0</v>
      </c>
      <c r="C157" s="3">
        <f t="shared" si="15"/>
        <v>0</v>
      </c>
      <c r="D157" s="3">
        <f t="shared" si="22"/>
        <v>0</v>
      </c>
      <c r="E157" s="3">
        <f t="shared" si="22"/>
        <v>0</v>
      </c>
      <c r="F157" s="3">
        <f t="shared" si="22"/>
        <v>5.1137843811379611</v>
      </c>
      <c r="G157" s="3">
        <f t="shared" si="22"/>
        <v>0</v>
      </c>
      <c r="H157" s="3">
        <f t="shared" si="22"/>
        <v>0</v>
      </c>
      <c r="I157" s="3">
        <f t="shared" si="22"/>
        <v>-0.64319752921174178</v>
      </c>
      <c r="J157" s="3">
        <f t="shared" si="16"/>
        <v>0.28304200520032907</v>
      </c>
      <c r="K157" s="3">
        <f t="shared" si="23"/>
        <v>0</v>
      </c>
      <c r="L157" s="3">
        <f t="shared" si="23"/>
        <v>0</v>
      </c>
      <c r="M157" s="3">
        <f t="shared" si="23"/>
        <v>-2.2290702074708548</v>
      </c>
      <c r="N157" s="3">
        <f t="shared" si="23"/>
        <v>0</v>
      </c>
      <c r="O157" s="3">
        <f t="shared" si="23"/>
        <v>0</v>
      </c>
      <c r="P157" s="3">
        <f t="shared" si="23"/>
        <v>0</v>
      </c>
      <c r="Q157" s="3">
        <f t="shared" si="17"/>
        <v>47.000000000000185</v>
      </c>
      <c r="R157" s="3">
        <f t="shared" si="18"/>
        <v>4.4705868519262193</v>
      </c>
      <c r="S157" s="3">
        <f t="shared" si="19"/>
        <v>-1.9460282022705258</v>
      </c>
      <c r="T157" s="3">
        <f t="shared" si="20"/>
        <v>2.5245586496556935</v>
      </c>
    </row>
    <row r="158" spans="1:20" x14ac:dyDescent="0.2">
      <c r="A158" s="2">
        <f t="shared" si="21"/>
        <v>47.200000000000188</v>
      </c>
      <c r="B158" s="2">
        <f t="shared" si="14"/>
        <v>0</v>
      </c>
      <c r="C158" s="3">
        <f t="shared" si="15"/>
        <v>0</v>
      </c>
      <c r="D158" s="3">
        <f t="shared" si="22"/>
        <v>0</v>
      </c>
      <c r="E158" s="3">
        <f t="shared" si="22"/>
        <v>0</v>
      </c>
      <c r="F158" s="3">
        <f t="shared" si="22"/>
        <v>5.3137843811379639</v>
      </c>
      <c r="G158" s="3">
        <f t="shared" si="22"/>
        <v>0</v>
      </c>
      <c r="H158" s="3">
        <f t="shared" si="22"/>
        <v>0</v>
      </c>
      <c r="I158" s="3">
        <f t="shared" si="22"/>
        <v>-0.84319752921174462</v>
      </c>
      <c r="J158" s="3">
        <f t="shared" si="16"/>
        <v>0.28304200520032907</v>
      </c>
      <c r="K158" s="3">
        <f t="shared" si="23"/>
        <v>0</v>
      </c>
      <c r="L158" s="3">
        <f t="shared" si="23"/>
        <v>0</v>
      </c>
      <c r="M158" s="3">
        <f t="shared" si="23"/>
        <v>-2.2290702074708548</v>
      </c>
      <c r="N158" s="3">
        <f t="shared" si="23"/>
        <v>0</v>
      </c>
      <c r="O158" s="3">
        <f t="shared" si="23"/>
        <v>0</v>
      </c>
      <c r="P158" s="3">
        <f t="shared" si="23"/>
        <v>0</v>
      </c>
      <c r="Q158" s="3">
        <f t="shared" si="17"/>
        <v>47.200000000000188</v>
      </c>
      <c r="R158" s="3">
        <f t="shared" si="18"/>
        <v>4.4705868519262193</v>
      </c>
      <c r="S158" s="3">
        <f t="shared" si="19"/>
        <v>-1.9460282022705258</v>
      </c>
      <c r="T158" s="3">
        <f t="shared" si="20"/>
        <v>2.5245586496556935</v>
      </c>
    </row>
    <row r="159" spans="1:20" x14ac:dyDescent="0.2">
      <c r="A159" s="2">
        <f t="shared" si="21"/>
        <v>47.40000000000019</v>
      </c>
      <c r="B159" s="2">
        <f t="shared" si="14"/>
        <v>0</v>
      </c>
      <c r="C159" s="3">
        <f t="shared" si="15"/>
        <v>0</v>
      </c>
      <c r="D159" s="3">
        <f t="shared" si="22"/>
        <v>0</v>
      </c>
      <c r="E159" s="3">
        <f t="shared" si="22"/>
        <v>0</v>
      </c>
      <c r="F159" s="3">
        <f t="shared" si="22"/>
        <v>5.5137843811379668</v>
      </c>
      <c r="G159" s="3">
        <f t="shared" si="22"/>
        <v>0</v>
      </c>
      <c r="H159" s="3">
        <f t="shared" si="22"/>
        <v>0</v>
      </c>
      <c r="I159" s="3">
        <f t="shared" si="22"/>
        <v>-1.0431975292117475</v>
      </c>
      <c r="J159" s="3">
        <f t="shared" si="16"/>
        <v>0.28304200520032907</v>
      </c>
      <c r="K159" s="3">
        <f t="shared" si="23"/>
        <v>0</v>
      </c>
      <c r="L159" s="3">
        <f t="shared" si="23"/>
        <v>0</v>
      </c>
      <c r="M159" s="3">
        <f t="shared" si="23"/>
        <v>-2.2290702074708548</v>
      </c>
      <c r="N159" s="3">
        <f t="shared" si="23"/>
        <v>0</v>
      </c>
      <c r="O159" s="3">
        <f t="shared" si="23"/>
        <v>0</v>
      </c>
      <c r="P159" s="3">
        <f t="shared" si="23"/>
        <v>0</v>
      </c>
      <c r="Q159" s="3">
        <f t="shared" si="17"/>
        <v>47.40000000000019</v>
      </c>
      <c r="R159" s="3">
        <f t="shared" si="18"/>
        <v>4.4705868519262193</v>
      </c>
      <c r="S159" s="3">
        <f t="shared" si="19"/>
        <v>-1.9460282022705258</v>
      </c>
      <c r="T159" s="3">
        <f t="shared" si="20"/>
        <v>2.5245586496556935</v>
      </c>
    </row>
    <row r="160" spans="1:20" x14ac:dyDescent="0.2">
      <c r="A160" s="2">
        <f t="shared" si="21"/>
        <v>47.600000000000193</v>
      </c>
      <c r="B160" s="2">
        <f t="shared" si="14"/>
        <v>0</v>
      </c>
      <c r="C160" s="3">
        <f t="shared" si="15"/>
        <v>0</v>
      </c>
      <c r="D160" s="3">
        <f t="shared" si="22"/>
        <v>0</v>
      </c>
      <c r="E160" s="3">
        <f t="shared" si="22"/>
        <v>0</v>
      </c>
      <c r="F160" s="3">
        <f t="shared" si="22"/>
        <v>5.7137843811379696</v>
      </c>
      <c r="G160" s="3">
        <f t="shared" si="22"/>
        <v>0</v>
      </c>
      <c r="H160" s="3">
        <f t="shared" si="22"/>
        <v>0</v>
      </c>
      <c r="I160" s="3">
        <f t="shared" si="22"/>
        <v>-1.2431975292117503</v>
      </c>
      <c r="J160" s="3">
        <f t="shared" si="16"/>
        <v>0.28304200520032907</v>
      </c>
      <c r="K160" s="3">
        <f t="shared" si="23"/>
        <v>0</v>
      </c>
      <c r="L160" s="3">
        <f t="shared" si="23"/>
        <v>0</v>
      </c>
      <c r="M160" s="3">
        <f t="shared" si="23"/>
        <v>-2.2290702074708548</v>
      </c>
      <c r="N160" s="3">
        <f t="shared" si="23"/>
        <v>0</v>
      </c>
      <c r="O160" s="3">
        <f t="shared" si="23"/>
        <v>0</v>
      </c>
      <c r="P160" s="3">
        <f t="shared" si="23"/>
        <v>0</v>
      </c>
      <c r="Q160" s="3">
        <f t="shared" si="17"/>
        <v>47.600000000000193</v>
      </c>
      <c r="R160" s="3">
        <f t="shared" si="18"/>
        <v>4.4705868519262193</v>
      </c>
      <c r="S160" s="3">
        <f t="shared" si="19"/>
        <v>-1.9460282022705258</v>
      </c>
      <c r="T160" s="3">
        <f t="shared" si="20"/>
        <v>2.5245586496556935</v>
      </c>
    </row>
    <row r="161" spans="1:20" x14ac:dyDescent="0.2">
      <c r="A161" s="2">
        <f t="shared" si="21"/>
        <v>47.800000000000196</v>
      </c>
      <c r="B161" s="2">
        <f t="shared" si="14"/>
        <v>0</v>
      </c>
      <c r="C161" s="3">
        <f t="shared" si="15"/>
        <v>0</v>
      </c>
      <c r="D161" s="3">
        <f t="shared" si="22"/>
        <v>0</v>
      </c>
      <c r="E161" s="3">
        <f t="shared" si="22"/>
        <v>0</v>
      </c>
      <c r="F161" s="3">
        <f t="shared" si="22"/>
        <v>5.9137843811379724</v>
      </c>
      <c r="G161" s="3">
        <f t="shared" si="22"/>
        <v>0</v>
      </c>
      <c r="H161" s="3">
        <f t="shared" si="22"/>
        <v>0</v>
      </c>
      <c r="I161" s="3">
        <f t="shared" si="22"/>
        <v>-1.4431975292117531</v>
      </c>
      <c r="J161" s="3">
        <f t="shared" si="16"/>
        <v>0.28304200520032907</v>
      </c>
      <c r="K161" s="3">
        <f t="shared" si="23"/>
        <v>0</v>
      </c>
      <c r="L161" s="3">
        <f t="shared" si="23"/>
        <v>0</v>
      </c>
      <c r="M161" s="3">
        <f t="shared" si="23"/>
        <v>-2.2290702074708548</v>
      </c>
      <c r="N161" s="3">
        <f t="shared" si="23"/>
        <v>0</v>
      </c>
      <c r="O161" s="3">
        <f t="shared" si="23"/>
        <v>0</v>
      </c>
      <c r="P161" s="3">
        <f t="shared" si="23"/>
        <v>0</v>
      </c>
      <c r="Q161" s="3">
        <f t="shared" si="17"/>
        <v>47.800000000000196</v>
      </c>
      <c r="R161" s="3">
        <f t="shared" si="18"/>
        <v>4.4705868519262193</v>
      </c>
      <c r="S161" s="3">
        <f t="shared" si="19"/>
        <v>-1.9460282022705258</v>
      </c>
      <c r="T161" s="3">
        <f t="shared" si="20"/>
        <v>2.5245586496556935</v>
      </c>
    </row>
    <row r="162" spans="1:20" x14ac:dyDescent="0.2">
      <c r="A162" s="2">
        <f t="shared" si="21"/>
        <v>48.000000000000199</v>
      </c>
      <c r="B162" s="2">
        <f t="shared" si="14"/>
        <v>0</v>
      </c>
      <c r="C162" s="3">
        <f t="shared" si="15"/>
        <v>0</v>
      </c>
      <c r="D162" s="3">
        <f t="shared" si="22"/>
        <v>0</v>
      </c>
      <c r="E162" s="3">
        <f t="shared" si="22"/>
        <v>0</v>
      </c>
      <c r="F162" s="3">
        <f t="shared" si="22"/>
        <v>6.1137843811379753</v>
      </c>
      <c r="G162" s="3">
        <f t="shared" si="22"/>
        <v>0</v>
      </c>
      <c r="H162" s="3">
        <f t="shared" si="22"/>
        <v>0</v>
      </c>
      <c r="I162" s="3">
        <f t="shared" si="22"/>
        <v>-1.643197529211756</v>
      </c>
      <c r="J162" s="3">
        <f t="shared" si="16"/>
        <v>0.28304200520032907</v>
      </c>
      <c r="K162" s="3">
        <f t="shared" si="23"/>
        <v>0</v>
      </c>
      <c r="L162" s="3">
        <f t="shared" si="23"/>
        <v>0</v>
      </c>
      <c r="M162" s="3">
        <f t="shared" si="23"/>
        <v>-2.2290702074708548</v>
      </c>
      <c r="N162" s="3">
        <f t="shared" si="23"/>
        <v>0</v>
      </c>
      <c r="O162" s="3">
        <f t="shared" si="23"/>
        <v>0</v>
      </c>
      <c r="P162" s="3">
        <f t="shared" si="23"/>
        <v>0</v>
      </c>
      <c r="Q162" s="3">
        <f t="shared" si="17"/>
        <v>48.000000000000199</v>
      </c>
      <c r="R162" s="3">
        <f t="shared" si="18"/>
        <v>4.4705868519262193</v>
      </c>
      <c r="S162" s="3">
        <f t="shared" si="19"/>
        <v>-1.9460282022705258</v>
      </c>
      <c r="T162" s="3">
        <f t="shared" si="20"/>
        <v>2.5245586496556935</v>
      </c>
    </row>
    <row r="163" spans="1:20" x14ac:dyDescent="0.2">
      <c r="A163" s="2">
        <f t="shared" si="21"/>
        <v>48.200000000000202</v>
      </c>
      <c r="B163" s="2">
        <f t="shared" si="14"/>
        <v>0</v>
      </c>
      <c r="C163" s="3">
        <f t="shared" si="15"/>
        <v>0</v>
      </c>
      <c r="D163" s="3">
        <f t="shared" si="22"/>
        <v>0</v>
      </c>
      <c r="E163" s="3">
        <f t="shared" si="22"/>
        <v>0</v>
      </c>
      <c r="F163" s="3">
        <f t="shared" si="22"/>
        <v>6.3137843811379781</v>
      </c>
      <c r="G163" s="3">
        <f t="shared" si="22"/>
        <v>0</v>
      </c>
      <c r="H163" s="3">
        <f t="shared" si="22"/>
        <v>0</v>
      </c>
      <c r="I163" s="3">
        <f t="shared" si="22"/>
        <v>-1.8431975292117588</v>
      </c>
      <c r="J163" s="3">
        <f t="shared" si="16"/>
        <v>0.28304200520032907</v>
      </c>
      <c r="K163" s="3">
        <f t="shared" si="23"/>
        <v>0</v>
      </c>
      <c r="L163" s="3">
        <f t="shared" si="23"/>
        <v>0</v>
      </c>
      <c r="M163" s="3">
        <f t="shared" si="23"/>
        <v>-2.2290702074708548</v>
      </c>
      <c r="N163" s="3">
        <f t="shared" si="23"/>
        <v>0</v>
      </c>
      <c r="O163" s="3">
        <f t="shared" si="23"/>
        <v>0</v>
      </c>
      <c r="P163" s="3">
        <f t="shared" si="23"/>
        <v>0</v>
      </c>
      <c r="Q163" s="3">
        <f t="shared" si="17"/>
        <v>48.200000000000202</v>
      </c>
      <c r="R163" s="3">
        <f t="shared" si="18"/>
        <v>4.4705868519262193</v>
      </c>
      <c r="S163" s="3">
        <f t="shared" si="19"/>
        <v>-1.9460282022705258</v>
      </c>
      <c r="T163" s="3">
        <f t="shared" si="20"/>
        <v>2.5245586496556935</v>
      </c>
    </row>
    <row r="164" spans="1:20" x14ac:dyDescent="0.2">
      <c r="A164" s="2">
        <f t="shared" si="21"/>
        <v>48.400000000000205</v>
      </c>
      <c r="B164" s="2">
        <f t="shared" si="14"/>
        <v>0</v>
      </c>
      <c r="C164" s="3">
        <f t="shared" si="15"/>
        <v>0</v>
      </c>
      <c r="D164" s="3">
        <f t="shared" si="22"/>
        <v>0</v>
      </c>
      <c r="E164" s="3">
        <f t="shared" si="22"/>
        <v>0</v>
      </c>
      <c r="F164" s="3">
        <f t="shared" si="22"/>
        <v>6.513784381137981</v>
      </c>
      <c r="G164" s="3">
        <f t="shared" si="22"/>
        <v>0</v>
      </c>
      <c r="H164" s="3">
        <f t="shared" si="22"/>
        <v>0</v>
      </c>
      <c r="I164" s="3">
        <f t="shared" si="22"/>
        <v>-2.0431975292117617</v>
      </c>
      <c r="J164" s="3">
        <f t="shared" si="16"/>
        <v>0.28304200520032907</v>
      </c>
      <c r="K164" s="3">
        <f t="shared" si="23"/>
        <v>0</v>
      </c>
      <c r="L164" s="3">
        <f t="shared" si="23"/>
        <v>0</v>
      </c>
      <c r="M164" s="3">
        <f t="shared" si="23"/>
        <v>-2.2290702074708548</v>
      </c>
      <c r="N164" s="3">
        <f t="shared" si="23"/>
        <v>0</v>
      </c>
      <c r="O164" s="3">
        <f t="shared" si="23"/>
        <v>0</v>
      </c>
      <c r="P164" s="3">
        <f t="shared" si="23"/>
        <v>0</v>
      </c>
      <c r="Q164" s="3">
        <f t="shared" si="17"/>
        <v>48.400000000000205</v>
      </c>
      <c r="R164" s="3">
        <f t="shared" si="18"/>
        <v>4.4705868519262193</v>
      </c>
      <c r="S164" s="3">
        <f t="shared" si="19"/>
        <v>-1.9460282022705258</v>
      </c>
      <c r="T164" s="3">
        <f t="shared" si="20"/>
        <v>2.5245586496556935</v>
      </c>
    </row>
    <row r="165" spans="1:20" x14ac:dyDescent="0.2">
      <c r="A165" s="2">
        <f t="shared" si="21"/>
        <v>48.600000000000207</v>
      </c>
      <c r="B165" s="2">
        <f t="shared" si="14"/>
        <v>0</v>
      </c>
      <c r="C165" s="3">
        <f t="shared" si="15"/>
        <v>0</v>
      </c>
      <c r="D165" s="3">
        <f t="shared" si="22"/>
        <v>0</v>
      </c>
      <c r="E165" s="3">
        <f t="shared" si="22"/>
        <v>0</v>
      </c>
      <c r="F165" s="3">
        <f t="shared" si="22"/>
        <v>6.7137843811379838</v>
      </c>
      <c r="G165" s="3">
        <f t="shared" si="22"/>
        <v>0</v>
      </c>
      <c r="H165" s="3">
        <f t="shared" si="22"/>
        <v>0</v>
      </c>
      <c r="I165" s="3">
        <f t="shared" si="22"/>
        <v>-2.2431975292117645</v>
      </c>
      <c r="J165" s="3">
        <f t="shared" si="16"/>
        <v>0.28304200520032907</v>
      </c>
      <c r="K165" s="3">
        <f t="shared" si="23"/>
        <v>0</v>
      </c>
      <c r="L165" s="3">
        <f t="shared" si="23"/>
        <v>0</v>
      </c>
      <c r="M165" s="3">
        <f t="shared" si="23"/>
        <v>-2.2290702074708548</v>
      </c>
      <c r="N165" s="3">
        <f t="shared" si="23"/>
        <v>0</v>
      </c>
      <c r="O165" s="3">
        <f t="shared" si="23"/>
        <v>0</v>
      </c>
      <c r="P165" s="3">
        <f t="shared" si="23"/>
        <v>0</v>
      </c>
      <c r="Q165" s="3">
        <f t="shared" si="17"/>
        <v>48.600000000000207</v>
      </c>
      <c r="R165" s="3">
        <f t="shared" si="18"/>
        <v>4.4705868519262193</v>
      </c>
      <c r="S165" s="3">
        <f t="shared" si="19"/>
        <v>-1.9460282022705258</v>
      </c>
      <c r="T165" s="3">
        <f t="shared" si="20"/>
        <v>2.5245586496556935</v>
      </c>
    </row>
    <row r="166" spans="1:20" x14ac:dyDescent="0.2">
      <c r="A166" s="2">
        <f t="shared" si="21"/>
        <v>48.80000000000021</v>
      </c>
      <c r="B166" s="2">
        <f t="shared" si="14"/>
        <v>0</v>
      </c>
      <c r="C166" s="3">
        <f t="shared" si="15"/>
        <v>0</v>
      </c>
      <c r="D166" s="3">
        <f t="shared" si="22"/>
        <v>0</v>
      </c>
      <c r="E166" s="3">
        <f t="shared" si="22"/>
        <v>0</v>
      </c>
      <c r="F166" s="3">
        <f t="shared" si="22"/>
        <v>6.9137843811379867</v>
      </c>
      <c r="G166" s="3">
        <f t="shared" si="22"/>
        <v>0</v>
      </c>
      <c r="H166" s="3">
        <f t="shared" si="22"/>
        <v>0</v>
      </c>
      <c r="I166" s="3">
        <f t="shared" si="22"/>
        <v>-2.4431975292117674</v>
      </c>
      <c r="J166" s="3">
        <f t="shared" si="16"/>
        <v>0.28304200520032907</v>
      </c>
      <c r="K166" s="3">
        <f t="shared" si="23"/>
        <v>0</v>
      </c>
      <c r="L166" s="3">
        <f t="shared" si="23"/>
        <v>0</v>
      </c>
      <c r="M166" s="3">
        <f t="shared" si="23"/>
        <v>-2.2290702074708548</v>
      </c>
      <c r="N166" s="3">
        <f t="shared" si="23"/>
        <v>0</v>
      </c>
      <c r="O166" s="3">
        <f t="shared" si="23"/>
        <v>0</v>
      </c>
      <c r="P166" s="3">
        <f t="shared" si="23"/>
        <v>0</v>
      </c>
      <c r="Q166" s="3">
        <f t="shared" si="17"/>
        <v>48.80000000000021</v>
      </c>
      <c r="R166" s="3">
        <f t="shared" si="18"/>
        <v>4.4705868519262193</v>
      </c>
      <c r="S166" s="3">
        <f t="shared" si="19"/>
        <v>-1.9460282022705258</v>
      </c>
      <c r="T166" s="3">
        <f t="shared" si="20"/>
        <v>2.5245586496556935</v>
      </c>
    </row>
    <row r="167" spans="1:20" x14ac:dyDescent="0.2">
      <c r="A167" s="2">
        <f t="shared" si="21"/>
        <v>49.000000000000213</v>
      </c>
      <c r="B167" s="2">
        <f t="shared" si="14"/>
        <v>0</v>
      </c>
      <c r="C167" s="3">
        <f t="shared" si="15"/>
        <v>0</v>
      </c>
      <c r="D167" s="3">
        <f t="shared" si="22"/>
        <v>0</v>
      </c>
      <c r="E167" s="3">
        <f t="shared" si="22"/>
        <v>0</v>
      </c>
      <c r="F167" s="3">
        <f t="shared" si="22"/>
        <v>7.1137843811379895</v>
      </c>
      <c r="G167" s="3">
        <f t="shared" si="22"/>
        <v>0</v>
      </c>
      <c r="H167" s="3">
        <f t="shared" si="22"/>
        <v>0</v>
      </c>
      <c r="I167" s="3">
        <f t="shared" si="22"/>
        <v>-2.6431975292117702</v>
      </c>
      <c r="J167" s="3">
        <f t="shared" si="16"/>
        <v>0.28304200520032907</v>
      </c>
      <c r="K167" s="3">
        <f t="shared" si="23"/>
        <v>0</v>
      </c>
      <c r="L167" s="3">
        <f t="shared" si="23"/>
        <v>0</v>
      </c>
      <c r="M167" s="3">
        <f t="shared" si="23"/>
        <v>-2.2290702074708548</v>
      </c>
      <c r="N167" s="3">
        <f t="shared" si="23"/>
        <v>0</v>
      </c>
      <c r="O167" s="3">
        <f t="shared" si="23"/>
        <v>0</v>
      </c>
      <c r="P167" s="3">
        <f t="shared" si="23"/>
        <v>0</v>
      </c>
      <c r="Q167" s="3">
        <f t="shared" si="17"/>
        <v>49.000000000000213</v>
      </c>
      <c r="R167" s="3">
        <f t="shared" si="18"/>
        <v>4.4705868519262193</v>
      </c>
      <c r="S167" s="3">
        <f t="shared" si="19"/>
        <v>-1.9460282022705258</v>
      </c>
      <c r="T167" s="3">
        <f t="shared" si="20"/>
        <v>2.5245586496556935</v>
      </c>
    </row>
    <row r="168" spans="1:20" x14ac:dyDescent="0.2">
      <c r="A168" s="2">
        <f t="shared" si="21"/>
        <v>49.200000000000216</v>
      </c>
      <c r="B168" s="2">
        <f t="shared" si="14"/>
        <v>0</v>
      </c>
      <c r="C168" s="3">
        <f t="shared" si="15"/>
        <v>0</v>
      </c>
      <c r="D168" s="3">
        <f t="shared" si="22"/>
        <v>0</v>
      </c>
      <c r="E168" s="3">
        <f t="shared" si="22"/>
        <v>0</v>
      </c>
      <c r="F168" s="3">
        <f t="shared" si="22"/>
        <v>7.3137843811379923</v>
      </c>
      <c r="G168" s="3">
        <f t="shared" si="22"/>
        <v>0</v>
      </c>
      <c r="H168" s="3">
        <f t="shared" si="22"/>
        <v>0</v>
      </c>
      <c r="I168" s="3">
        <f t="shared" si="22"/>
        <v>-2.843197529211773</v>
      </c>
      <c r="J168" s="3">
        <f t="shared" si="16"/>
        <v>0.28304200520032907</v>
      </c>
      <c r="K168" s="3">
        <f t="shared" si="23"/>
        <v>0</v>
      </c>
      <c r="L168" s="3">
        <f t="shared" si="23"/>
        <v>0</v>
      </c>
      <c r="M168" s="3">
        <f t="shared" si="23"/>
        <v>-2.2290702074708548</v>
      </c>
      <c r="N168" s="3">
        <f t="shared" si="23"/>
        <v>0</v>
      </c>
      <c r="O168" s="3">
        <f t="shared" si="23"/>
        <v>0</v>
      </c>
      <c r="P168" s="3">
        <f t="shared" si="23"/>
        <v>0</v>
      </c>
      <c r="Q168" s="3">
        <f t="shared" si="17"/>
        <v>49.200000000000216</v>
      </c>
      <c r="R168" s="3">
        <f t="shared" si="18"/>
        <v>4.4705868519262193</v>
      </c>
      <c r="S168" s="3">
        <f t="shared" si="19"/>
        <v>-1.9460282022705258</v>
      </c>
      <c r="T168" s="3">
        <f t="shared" si="20"/>
        <v>2.5245586496556935</v>
      </c>
    </row>
    <row r="169" spans="1:20" x14ac:dyDescent="0.2">
      <c r="A169" s="2">
        <f t="shared" si="21"/>
        <v>49.400000000000219</v>
      </c>
      <c r="B169" s="2">
        <f t="shared" si="14"/>
        <v>0</v>
      </c>
      <c r="C169" s="3">
        <f t="shared" si="15"/>
        <v>0</v>
      </c>
      <c r="D169" s="3">
        <f t="shared" si="22"/>
        <v>0</v>
      </c>
      <c r="E169" s="3">
        <f t="shared" si="22"/>
        <v>0</v>
      </c>
      <c r="F169" s="3">
        <f t="shared" si="22"/>
        <v>7.5137843811379952</v>
      </c>
      <c r="G169" s="3">
        <f t="shared" si="22"/>
        <v>0</v>
      </c>
      <c r="H169" s="3">
        <f t="shared" si="22"/>
        <v>0</v>
      </c>
      <c r="I169" s="3">
        <f t="shared" si="22"/>
        <v>-3.0431975292117759</v>
      </c>
      <c r="J169" s="3">
        <f t="shared" si="16"/>
        <v>0.28304200520032907</v>
      </c>
      <c r="K169" s="3">
        <f t="shared" si="23"/>
        <v>0</v>
      </c>
      <c r="L169" s="3">
        <f t="shared" si="23"/>
        <v>0</v>
      </c>
      <c r="M169" s="3">
        <f t="shared" si="23"/>
        <v>-2.2290702074708548</v>
      </c>
      <c r="N169" s="3">
        <f t="shared" si="23"/>
        <v>0</v>
      </c>
      <c r="O169" s="3">
        <f t="shared" si="23"/>
        <v>0</v>
      </c>
      <c r="P169" s="3">
        <f t="shared" si="23"/>
        <v>0</v>
      </c>
      <c r="Q169" s="3">
        <f t="shared" si="17"/>
        <v>49.400000000000219</v>
      </c>
      <c r="R169" s="3">
        <f t="shared" si="18"/>
        <v>4.4705868519262193</v>
      </c>
      <c r="S169" s="3">
        <f t="shared" si="19"/>
        <v>-1.9460282022705258</v>
      </c>
      <c r="T169" s="3">
        <f t="shared" si="20"/>
        <v>2.5245586496556935</v>
      </c>
    </row>
    <row r="170" spans="1:20" x14ac:dyDescent="0.2">
      <c r="A170" s="2">
        <f t="shared" si="21"/>
        <v>49.600000000000222</v>
      </c>
      <c r="B170" s="2">
        <f t="shared" si="14"/>
        <v>0</v>
      </c>
      <c r="C170" s="3">
        <f t="shared" si="15"/>
        <v>0</v>
      </c>
      <c r="D170" s="3">
        <f t="shared" si="22"/>
        <v>0</v>
      </c>
      <c r="E170" s="3">
        <f t="shared" si="22"/>
        <v>0</v>
      </c>
      <c r="F170" s="3">
        <f t="shared" si="22"/>
        <v>7.713784381137998</v>
      </c>
      <c r="G170" s="3">
        <f t="shared" si="22"/>
        <v>0</v>
      </c>
      <c r="H170" s="3">
        <f t="shared" si="22"/>
        <v>0</v>
      </c>
      <c r="I170" s="3">
        <f t="shared" si="22"/>
        <v>-3.2431975292117787</v>
      </c>
      <c r="J170" s="3">
        <f t="shared" si="16"/>
        <v>0.28304200520032907</v>
      </c>
      <c r="K170" s="3">
        <f t="shared" si="23"/>
        <v>0</v>
      </c>
      <c r="L170" s="3">
        <f t="shared" si="23"/>
        <v>0</v>
      </c>
      <c r="M170" s="3">
        <f t="shared" si="23"/>
        <v>-2.2290702074708548</v>
      </c>
      <c r="N170" s="3">
        <f t="shared" si="23"/>
        <v>0</v>
      </c>
      <c r="O170" s="3">
        <f t="shared" si="23"/>
        <v>0</v>
      </c>
      <c r="P170" s="3">
        <f t="shared" si="23"/>
        <v>0</v>
      </c>
      <c r="Q170" s="3">
        <f t="shared" si="17"/>
        <v>49.600000000000222</v>
      </c>
      <c r="R170" s="3">
        <f t="shared" si="18"/>
        <v>4.4705868519262193</v>
      </c>
      <c r="S170" s="3">
        <f t="shared" si="19"/>
        <v>-1.9460282022705258</v>
      </c>
      <c r="T170" s="3">
        <f t="shared" si="20"/>
        <v>2.5245586496556935</v>
      </c>
    </row>
    <row r="171" spans="1:20" x14ac:dyDescent="0.2">
      <c r="A171" s="2">
        <f t="shared" si="21"/>
        <v>49.800000000000225</v>
      </c>
      <c r="B171" s="2">
        <f t="shared" ref="B171:B202" si="24">$B$38*(A171-$B$40)</f>
        <v>0</v>
      </c>
      <c r="C171" s="3">
        <f t="shared" ref="C171:C202" si="25">C$38*(IF($A171&gt;C$39,$A171-C$39,0)-C$40)</f>
        <v>0</v>
      </c>
      <c r="D171" s="3">
        <f t="shared" si="22"/>
        <v>0</v>
      </c>
      <c r="E171" s="3">
        <f t="shared" si="22"/>
        <v>0</v>
      </c>
      <c r="F171" s="3">
        <f t="shared" si="22"/>
        <v>7.9137843811380009</v>
      </c>
      <c r="G171" s="3">
        <f t="shared" si="22"/>
        <v>0</v>
      </c>
      <c r="H171" s="3">
        <f t="shared" si="22"/>
        <v>0</v>
      </c>
      <c r="I171" s="3">
        <f t="shared" si="22"/>
        <v>-3.4431975292117816</v>
      </c>
      <c r="J171" s="3">
        <f t="shared" ref="J171:J202" si="26">J$38*(IF($A171&lt;J$39,J$39-$A171,0)-J$40)</f>
        <v>0.28304200520032907</v>
      </c>
      <c r="K171" s="3">
        <f t="shared" si="23"/>
        <v>0</v>
      </c>
      <c r="L171" s="3">
        <f t="shared" si="23"/>
        <v>0</v>
      </c>
      <c r="M171" s="3">
        <f t="shared" si="23"/>
        <v>-2.2290702074708548</v>
      </c>
      <c r="N171" s="3">
        <f t="shared" si="23"/>
        <v>0</v>
      </c>
      <c r="O171" s="3">
        <f t="shared" si="23"/>
        <v>0</v>
      </c>
      <c r="P171" s="3">
        <f t="shared" si="23"/>
        <v>0</v>
      </c>
      <c r="Q171" s="3">
        <f t="shared" ref="Q171:Q202" si="27">A171</f>
        <v>49.800000000000225</v>
      </c>
      <c r="R171" s="3">
        <f t="shared" ref="R171:R202" si="28">SUM(C171:I171)</f>
        <v>4.4705868519262193</v>
      </c>
      <c r="S171" s="3">
        <f t="shared" ref="S171:S202" si="29">SUM(J171:P171)</f>
        <v>-1.9460282022705258</v>
      </c>
      <c r="T171" s="3">
        <f t="shared" ref="T171:T202" si="30">S171+R171+B171</f>
        <v>2.5245586496556935</v>
      </c>
    </row>
    <row r="172" spans="1:20" x14ac:dyDescent="0.2">
      <c r="A172" s="2">
        <f t="shared" si="21"/>
        <v>50.000000000000227</v>
      </c>
      <c r="B172" s="2">
        <f t="shared" si="24"/>
        <v>0</v>
      </c>
      <c r="C172" s="3">
        <f t="shared" si="25"/>
        <v>0</v>
      </c>
      <c r="D172" s="3">
        <f t="shared" si="22"/>
        <v>0</v>
      </c>
      <c r="E172" s="3">
        <f t="shared" si="22"/>
        <v>0</v>
      </c>
      <c r="F172" s="3">
        <f t="shared" si="22"/>
        <v>8.1137843811380037</v>
      </c>
      <c r="G172" s="3">
        <f t="shared" si="22"/>
        <v>0</v>
      </c>
      <c r="H172" s="3">
        <f t="shared" si="22"/>
        <v>0</v>
      </c>
      <c r="I172" s="3">
        <f t="shared" si="22"/>
        <v>-3.6431975292117844</v>
      </c>
      <c r="J172" s="3">
        <f t="shared" si="26"/>
        <v>0.28304200520032907</v>
      </c>
      <c r="K172" s="3">
        <f t="shared" si="23"/>
        <v>0</v>
      </c>
      <c r="L172" s="3">
        <f t="shared" si="23"/>
        <v>0</v>
      </c>
      <c r="M172" s="3">
        <f t="shared" si="23"/>
        <v>-2.2290702074708548</v>
      </c>
      <c r="N172" s="3">
        <f t="shared" si="23"/>
        <v>0</v>
      </c>
      <c r="O172" s="3">
        <f t="shared" si="23"/>
        <v>0</v>
      </c>
      <c r="P172" s="3">
        <f t="shared" si="23"/>
        <v>0</v>
      </c>
      <c r="Q172" s="3">
        <f t="shared" si="27"/>
        <v>50.000000000000227</v>
      </c>
      <c r="R172" s="3">
        <f t="shared" si="28"/>
        <v>4.4705868519262193</v>
      </c>
      <c r="S172" s="3">
        <f t="shared" si="29"/>
        <v>-1.9460282022705258</v>
      </c>
      <c r="T172" s="3">
        <f t="shared" si="30"/>
        <v>2.5245586496556935</v>
      </c>
    </row>
    <row r="173" spans="1:20" x14ac:dyDescent="0.2">
      <c r="A173" s="2">
        <f t="shared" ref="A173:A202" si="31">A172+A172-A171</f>
        <v>50.20000000000023</v>
      </c>
      <c r="B173" s="2">
        <f t="shared" si="24"/>
        <v>0</v>
      </c>
      <c r="C173" s="3">
        <f t="shared" si="25"/>
        <v>0</v>
      </c>
      <c r="D173" s="3">
        <f t="shared" si="22"/>
        <v>0</v>
      </c>
      <c r="E173" s="3">
        <f t="shared" si="22"/>
        <v>0</v>
      </c>
      <c r="F173" s="3">
        <f t="shared" si="22"/>
        <v>8.3137843811380066</v>
      </c>
      <c r="G173" s="3">
        <f t="shared" si="22"/>
        <v>0</v>
      </c>
      <c r="H173" s="3">
        <f t="shared" si="22"/>
        <v>0</v>
      </c>
      <c r="I173" s="3">
        <f t="shared" si="22"/>
        <v>-3.8431975292117873</v>
      </c>
      <c r="J173" s="3">
        <f t="shared" si="26"/>
        <v>0.28304200520032907</v>
      </c>
      <c r="K173" s="3">
        <f t="shared" si="23"/>
        <v>0</v>
      </c>
      <c r="L173" s="3">
        <f t="shared" si="23"/>
        <v>0</v>
      </c>
      <c r="M173" s="3">
        <f t="shared" si="23"/>
        <v>-2.2290702074708548</v>
      </c>
      <c r="N173" s="3">
        <f t="shared" si="23"/>
        <v>0</v>
      </c>
      <c r="O173" s="3">
        <f t="shared" si="23"/>
        <v>0</v>
      </c>
      <c r="P173" s="3">
        <f t="shared" si="23"/>
        <v>0</v>
      </c>
      <c r="Q173" s="3">
        <f t="shared" si="27"/>
        <v>50.20000000000023</v>
      </c>
      <c r="R173" s="3">
        <f t="shared" si="28"/>
        <v>4.4705868519262193</v>
      </c>
      <c r="S173" s="3">
        <f t="shared" si="29"/>
        <v>-1.9460282022705258</v>
      </c>
      <c r="T173" s="3">
        <f t="shared" si="30"/>
        <v>2.5245586496556935</v>
      </c>
    </row>
    <row r="174" spans="1:20" x14ac:dyDescent="0.2">
      <c r="A174" s="2">
        <f t="shared" si="31"/>
        <v>50.400000000000233</v>
      </c>
      <c r="B174" s="2">
        <f t="shared" si="24"/>
        <v>0</v>
      </c>
      <c r="C174" s="3">
        <f t="shared" si="25"/>
        <v>0</v>
      </c>
      <c r="D174" s="3">
        <f t="shared" si="22"/>
        <v>0</v>
      </c>
      <c r="E174" s="3">
        <f t="shared" si="22"/>
        <v>0</v>
      </c>
      <c r="F174" s="3">
        <f t="shared" si="22"/>
        <v>8.5137843811380094</v>
      </c>
      <c r="G174" s="3">
        <f t="shared" si="22"/>
        <v>0</v>
      </c>
      <c r="H174" s="3">
        <f t="shared" si="22"/>
        <v>0</v>
      </c>
      <c r="I174" s="3">
        <f t="shared" ref="D174:I202" si="32">I$38*(IF($A174&gt;I$39,$A174-I$39,0)-I$40)</f>
        <v>-4.0431975292117901</v>
      </c>
      <c r="J174" s="3">
        <f t="shared" si="26"/>
        <v>0.28304200520032907</v>
      </c>
      <c r="K174" s="3">
        <f t="shared" si="23"/>
        <v>0</v>
      </c>
      <c r="L174" s="3">
        <f t="shared" si="23"/>
        <v>0</v>
      </c>
      <c r="M174" s="3">
        <f t="shared" si="23"/>
        <v>-2.2290702074708548</v>
      </c>
      <c r="N174" s="3">
        <f t="shared" si="23"/>
        <v>0</v>
      </c>
      <c r="O174" s="3">
        <f t="shared" si="23"/>
        <v>0</v>
      </c>
      <c r="P174" s="3">
        <f t="shared" ref="K174:P202" si="33">P$38*(IF($A174&lt;P$39,P$39-$A174,0)-P$40)</f>
        <v>0</v>
      </c>
      <c r="Q174" s="3">
        <f t="shared" si="27"/>
        <v>50.400000000000233</v>
      </c>
      <c r="R174" s="3">
        <f t="shared" si="28"/>
        <v>4.4705868519262193</v>
      </c>
      <c r="S174" s="3">
        <f t="shared" si="29"/>
        <v>-1.9460282022705258</v>
      </c>
      <c r="T174" s="3">
        <f t="shared" si="30"/>
        <v>2.5245586496556935</v>
      </c>
    </row>
    <row r="175" spans="1:20" x14ac:dyDescent="0.2">
      <c r="A175" s="2">
        <f t="shared" si="31"/>
        <v>50.600000000000236</v>
      </c>
      <c r="B175" s="2">
        <f t="shared" si="24"/>
        <v>0</v>
      </c>
      <c r="C175" s="3">
        <f t="shared" si="25"/>
        <v>0</v>
      </c>
      <c r="D175" s="3">
        <f t="shared" si="32"/>
        <v>0</v>
      </c>
      <c r="E175" s="3">
        <f t="shared" si="32"/>
        <v>0</v>
      </c>
      <c r="F175" s="3">
        <f t="shared" si="32"/>
        <v>8.7137843811380122</v>
      </c>
      <c r="G175" s="3">
        <f t="shared" si="32"/>
        <v>0</v>
      </c>
      <c r="H175" s="3">
        <f t="shared" si="32"/>
        <v>0</v>
      </c>
      <c r="I175" s="3">
        <f t="shared" si="32"/>
        <v>-4.2431975292117929</v>
      </c>
      <c r="J175" s="3">
        <f t="shared" si="26"/>
        <v>0.28304200520032907</v>
      </c>
      <c r="K175" s="3">
        <f t="shared" si="33"/>
        <v>0</v>
      </c>
      <c r="L175" s="3">
        <f t="shared" si="33"/>
        <v>0</v>
      </c>
      <c r="M175" s="3">
        <f t="shared" si="33"/>
        <v>-2.2290702074708548</v>
      </c>
      <c r="N175" s="3">
        <f t="shared" si="33"/>
        <v>0</v>
      </c>
      <c r="O175" s="3">
        <f t="shared" si="33"/>
        <v>0</v>
      </c>
      <c r="P175" s="3">
        <f t="shared" si="33"/>
        <v>0</v>
      </c>
      <c r="Q175" s="3">
        <f t="shared" si="27"/>
        <v>50.600000000000236</v>
      </c>
      <c r="R175" s="3">
        <f t="shared" si="28"/>
        <v>4.4705868519262193</v>
      </c>
      <c r="S175" s="3">
        <f t="shared" si="29"/>
        <v>-1.9460282022705258</v>
      </c>
      <c r="T175" s="3">
        <f t="shared" si="30"/>
        <v>2.5245586496556935</v>
      </c>
    </row>
    <row r="176" spans="1:20" x14ac:dyDescent="0.2">
      <c r="A176" s="2">
        <f t="shared" si="31"/>
        <v>50.800000000000239</v>
      </c>
      <c r="B176" s="2">
        <f t="shared" si="24"/>
        <v>0</v>
      </c>
      <c r="C176" s="3">
        <f t="shared" si="25"/>
        <v>0</v>
      </c>
      <c r="D176" s="3">
        <f t="shared" si="32"/>
        <v>0</v>
      </c>
      <c r="E176" s="3">
        <f t="shared" si="32"/>
        <v>0</v>
      </c>
      <c r="F176" s="3">
        <f t="shared" si="32"/>
        <v>8.9137843811380151</v>
      </c>
      <c r="G176" s="3">
        <f t="shared" si="32"/>
        <v>0</v>
      </c>
      <c r="H176" s="3">
        <f t="shared" si="32"/>
        <v>0</v>
      </c>
      <c r="I176" s="3">
        <f t="shared" si="32"/>
        <v>-4.4431975292117958</v>
      </c>
      <c r="J176" s="3">
        <f t="shared" si="26"/>
        <v>0.28304200520032907</v>
      </c>
      <c r="K176" s="3">
        <f t="shared" si="33"/>
        <v>0</v>
      </c>
      <c r="L176" s="3">
        <f t="shared" si="33"/>
        <v>0</v>
      </c>
      <c r="M176" s="3">
        <f t="shared" si="33"/>
        <v>-2.2290702074708548</v>
      </c>
      <c r="N176" s="3">
        <f t="shared" si="33"/>
        <v>0</v>
      </c>
      <c r="O176" s="3">
        <f t="shared" si="33"/>
        <v>0</v>
      </c>
      <c r="P176" s="3">
        <f t="shared" si="33"/>
        <v>0</v>
      </c>
      <c r="Q176" s="3">
        <f t="shared" si="27"/>
        <v>50.800000000000239</v>
      </c>
      <c r="R176" s="3">
        <f t="shared" si="28"/>
        <v>4.4705868519262193</v>
      </c>
      <c r="S176" s="3">
        <f t="shared" si="29"/>
        <v>-1.9460282022705258</v>
      </c>
      <c r="T176" s="3">
        <f t="shared" si="30"/>
        <v>2.5245586496556935</v>
      </c>
    </row>
    <row r="177" spans="1:20" x14ac:dyDescent="0.2">
      <c r="A177" s="2">
        <f t="shared" si="31"/>
        <v>51.000000000000242</v>
      </c>
      <c r="B177" s="2">
        <f t="shared" si="24"/>
        <v>0</v>
      </c>
      <c r="C177" s="3">
        <f t="shared" si="25"/>
        <v>0</v>
      </c>
      <c r="D177" s="3">
        <f t="shared" si="32"/>
        <v>0</v>
      </c>
      <c r="E177" s="3">
        <f t="shared" si="32"/>
        <v>0</v>
      </c>
      <c r="F177" s="3">
        <f t="shared" si="32"/>
        <v>9.1137843811380179</v>
      </c>
      <c r="G177" s="3">
        <f t="shared" si="32"/>
        <v>0</v>
      </c>
      <c r="H177" s="3">
        <f t="shared" si="32"/>
        <v>0</v>
      </c>
      <c r="I177" s="3">
        <f t="shared" si="32"/>
        <v>-4.6431975292117986</v>
      </c>
      <c r="J177" s="3">
        <f t="shared" si="26"/>
        <v>0.28304200520032907</v>
      </c>
      <c r="K177" s="3">
        <f t="shared" si="33"/>
        <v>0</v>
      </c>
      <c r="L177" s="3">
        <f t="shared" si="33"/>
        <v>0</v>
      </c>
      <c r="M177" s="3">
        <f t="shared" si="33"/>
        <v>-2.2290702074708548</v>
      </c>
      <c r="N177" s="3">
        <f t="shared" si="33"/>
        <v>0</v>
      </c>
      <c r="O177" s="3">
        <f t="shared" si="33"/>
        <v>0</v>
      </c>
      <c r="P177" s="3">
        <f t="shared" si="33"/>
        <v>0</v>
      </c>
      <c r="Q177" s="3">
        <f t="shared" si="27"/>
        <v>51.000000000000242</v>
      </c>
      <c r="R177" s="3">
        <f t="shared" si="28"/>
        <v>4.4705868519262193</v>
      </c>
      <c r="S177" s="3">
        <f t="shared" si="29"/>
        <v>-1.9460282022705258</v>
      </c>
      <c r="T177" s="3">
        <f t="shared" si="30"/>
        <v>2.5245586496556935</v>
      </c>
    </row>
    <row r="178" spans="1:20" x14ac:dyDescent="0.2">
      <c r="A178" s="2">
        <f t="shared" si="31"/>
        <v>51.200000000000244</v>
      </c>
      <c r="B178" s="2">
        <f t="shared" si="24"/>
        <v>0</v>
      </c>
      <c r="C178" s="3">
        <f t="shared" si="25"/>
        <v>0</v>
      </c>
      <c r="D178" s="3">
        <f t="shared" si="32"/>
        <v>0</v>
      </c>
      <c r="E178" s="3">
        <f t="shared" si="32"/>
        <v>0</v>
      </c>
      <c r="F178" s="3">
        <f t="shared" si="32"/>
        <v>9.3137843811380208</v>
      </c>
      <c r="G178" s="3">
        <f t="shared" si="32"/>
        <v>0</v>
      </c>
      <c r="H178" s="3">
        <f t="shared" si="32"/>
        <v>0</v>
      </c>
      <c r="I178" s="3">
        <f t="shared" si="32"/>
        <v>-4.8431975292118015</v>
      </c>
      <c r="J178" s="3">
        <f t="shared" si="26"/>
        <v>0.28304200520032907</v>
      </c>
      <c r="K178" s="3">
        <f t="shared" si="33"/>
        <v>0</v>
      </c>
      <c r="L178" s="3">
        <f t="shared" si="33"/>
        <v>0</v>
      </c>
      <c r="M178" s="3">
        <f t="shared" si="33"/>
        <v>-2.2290702074708548</v>
      </c>
      <c r="N178" s="3">
        <f t="shared" si="33"/>
        <v>0</v>
      </c>
      <c r="O178" s="3">
        <f t="shared" si="33"/>
        <v>0</v>
      </c>
      <c r="P178" s="3">
        <f t="shared" si="33"/>
        <v>0</v>
      </c>
      <c r="Q178" s="3">
        <f t="shared" si="27"/>
        <v>51.200000000000244</v>
      </c>
      <c r="R178" s="3">
        <f t="shared" si="28"/>
        <v>4.4705868519262193</v>
      </c>
      <c r="S178" s="3">
        <f t="shared" si="29"/>
        <v>-1.9460282022705258</v>
      </c>
      <c r="T178" s="3">
        <f t="shared" si="30"/>
        <v>2.5245586496556935</v>
      </c>
    </row>
    <row r="179" spans="1:20" x14ac:dyDescent="0.2">
      <c r="A179" s="2">
        <f t="shared" si="31"/>
        <v>51.400000000000247</v>
      </c>
      <c r="B179" s="2">
        <f t="shared" si="24"/>
        <v>0</v>
      </c>
      <c r="C179" s="3">
        <f t="shared" si="25"/>
        <v>0</v>
      </c>
      <c r="D179" s="3">
        <f t="shared" si="32"/>
        <v>0</v>
      </c>
      <c r="E179" s="3">
        <f t="shared" si="32"/>
        <v>0</v>
      </c>
      <c r="F179" s="3">
        <f t="shared" si="32"/>
        <v>9.5137843811380236</v>
      </c>
      <c r="G179" s="3">
        <f t="shared" si="32"/>
        <v>0</v>
      </c>
      <c r="H179" s="3">
        <f t="shared" si="32"/>
        <v>0</v>
      </c>
      <c r="I179" s="3">
        <f t="shared" si="32"/>
        <v>-5.0431975292118043</v>
      </c>
      <c r="J179" s="3">
        <f t="shared" si="26"/>
        <v>0.28304200520032907</v>
      </c>
      <c r="K179" s="3">
        <f t="shared" si="33"/>
        <v>0</v>
      </c>
      <c r="L179" s="3">
        <f t="shared" si="33"/>
        <v>0</v>
      </c>
      <c r="M179" s="3">
        <f t="shared" si="33"/>
        <v>-2.2290702074708548</v>
      </c>
      <c r="N179" s="3">
        <f t="shared" si="33"/>
        <v>0</v>
      </c>
      <c r="O179" s="3">
        <f t="shared" si="33"/>
        <v>0</v>
      </c>
      <c r="P179" s="3">
        <f t="shared" si="33"/>
        <v>0</v>
      </c>
      <c r="Q179" s="3">
        <f t="shared" si="27"/>
        <v>51.400000000000247</v>
      </c>
      <c r="R179" s="3">
        <f t="shared" si="28"/>
        <v>4.4705868519262193</v>
      </c>
      <c r="S179" s="3">
        <f t="shared" si="29"/>
        <v>-1.9460282022705258</v>
      </c>
      <c r="T179" s="3">
        <f t="shared" si="30"/>
        <v>2.5245586496556935</v>
      </c>
    </row>
    <row r="180" spans="1:20" x14ac:dyDescent="0.2">
      <c r="A180" s="2">
        <f t="shared" si="31"/>
        <v>51.60000000000025</v>
      </c>
      <c r="B180" s="2">
        <f t="shared" si="24"/>
        <v>0</v>
      </c>
      <c r="C180" s="3">
        <f t="shared" si="25"/>
        <v>0</v>
      </c>
      <c r="D180" s="3">
        <f t="shared" si="32"/>
        <v>0</v>
      </c>
      <c r="E180" s="3">
        <f t="shared" si="32"/>
        <v>0</v>
      </c>
      <c r="F180" s="3">
        <f t="shared" si="32"/>
        <v>9.7137843811380264</v>
      </c>
      <c r="G180" s="3">
        <f t="shared" si="32"/>
        <v>0</v>
      </c>
      <c r="H180" s="3">
        <f t="shared" si="32"/>
        <v>0</v>
      </c>
      <c r="I180" s="3">
        <f t="shared" si="32"/>
        <v>-5.2431975292118072</v>
      </c>
      <c r="J180" s="3">
        <f t="shared" si="26"/>
        <v>0.28304200520032907</v>
      </c>
      <c r="K180" s="3">
        <f t="shared" si="33"/>
        <v>0</v>
      </c>
      <c r="L180" s="3">
        <f t="shared" si="33"/>
        <v>0</v>
      </c>
      <c r="M180" s="3">
        <f t="shared" si="33"/>
        <v>-2.2290702074708548</v>
      </c>
      <c r="N180" s="3">
        <f t="shared" si="33"/>
        <v>0</v>
      </c>
      <c r="O180" s="3">
        <f t="shared" si="33"/>
        <v>0</v>
      </c>
      <c r="P180" s="3">
        <f t="shared" si="33"/>
        <v>0</v>
      </c>
      <c r="Q180" s="3">
        <f t="shared" si="27"/>
        <v>51.60000000000025</v>
      </c>
      <c r="R180" s="3">
        <f t="shared" si="28"/>
        <v>4.4705868519262193</v>
      </c>
      <c r="S180" s="3">
        <f t="shared" si="29"/>
        <v>-1.9460282022705258</v>
      </c>
      <c r="T180" s="3">
        <f t="shared" si="30"/>
        <v>2.5245586496556935</v>
      </c>
    </row>
    <row r="181" spans="1:20" x14ac:dyDescent="0.2">
      <c r="A181" s="2">
        <f t="shared" si="31"/>
        <v>51.800000000000253</v>
      </c>
      <c r="B181" s="2">
        <f t="shared" si="24"/>
        <v>0</v>
      </c>
      <c r="C181" s="3">
        <f t="shared" si="25"/>
        <v>0</v>
      </c>
      <c r="D181" s="3">
        <f t="shared" si="32"/>
        <v>0</v>
      </c>
      <c r="E181" s="3">
        <f t="shared" si="32"/>
        <v>0</v>
      </c>
      <c r="F181" s="3">
        <f t="shared" si="32"/>
        <v>9.9137843811380293</v>
      </c>
      <c r="G181" s="3">
        <f t="shared" si="32"/>
        <v>0</v>
      </c>
      <c r="H181" s="3">
        <f t="shared" si="32"/>
        <v>0</v>
      </c>
      <c r="I181" s="3">
        <f t="shared" si="32"/>
        <v>-5.44319752921181</v>
      </c>
      <c r="J181" s="3">
        <f t="shared" si="26"/>
        <v>0.28304200520032907</v>
      </c>
      <c r="K181" s="3">
        <f t="shared" si="33"/>
        <v>0</v>
      </c>
      <c r="L181" s="3">
        <f t="shared" si="33"/>
        <v>0</v>
      </c>
      <c r="M181" s="3">
        <f t="shared" si="33"/>
        <v>-2.2290702074708548</v>
      </c>
      <c r="N181" s="3">
        <f t="shared" si="33"/>
        <v>0</v>
      </c>
      <c r="O181" s="3">
        <f t="shared" si="33"/>
        <v>0</v>
      </c>
      <c r="P181" s="3">
        <f t="shared" si="33"/>
        <v>0</v>
      </c>
      <c r="Q181" s="3">
        <f t="shared" si="27"/>
        <v>51.800000000000253</v>
      </c>
      <c r="R181" s="3">
        <f t="shared" si="28"/>
        <v>4.4705868519262193</v>
      </c>
      <c r="S181" s="3">
        <f t="shared" si="29"/>
        <v>-1.9460282022705258</v>
      </c>
      <c r="T181" s="3">
        <f t="shared" si="30"/>
        <v>2.5245586496556935</v>
      </c>
    </row>
    <row r="182" spans="1:20" x14ac:dyDescent="0.2">
      <c r="A182" s="2">
        <f t="shared" si="31"/>
        <v>52.000000000000256</v>
      </c>
      <c r="B182" s="2">
        <f t="shared" si="24"/>
        <v>0</v>
      </c>
      <c r="C182" s="3">
        <f t="shared" si="25"/>
        <v>0</v>
      </c>
      <c r="D182" s="3">
        <f t="shared" si="32"/>
        <v>0</v>
      </c>
      <c r="E182" s="3">
        <f t="shared" si="32"/>
        <v>0</v>
      </c>
      <c r="F182" s="3">
        <f t="shared" si="32"/>
        <v>10.113784381138032</v>
      </c>
      <c r="G182" s="3">
        <f t="shared" si="32"/>
        <v>0</v>
      </c>
      <c r="H182" s="3">
        <f t="shared" si="32"/>
        <v>0</v>
      </c>
      <c r="I182" s="3">
        <f t="shared" si="32"/>
        <v>-5.6431975292118128</v>
      </c>
      <c r="J182" s="3">
        <f t="shared" si="26"/>
        <v>0.28304200520032907</v>
      </c>
      <c r="K182" s="3">
        <f t="shared" si="33"/>
        <v>0</v>
      </c>
      <c r="L182" s="3">
        <f t="shared" si="33"/>
        <v>0</v>
      </c>
      <c r="M182" s="3">
        <f t="shared" si="33"/>
        <v>-2.2290702074708548</v>
      </c>
      <c r="N182" s="3">
        <f t="shared" si="33"/>
        <v>0</v>
      </c>
      <c r="O182" s="3">
        <f t="shared" si="33"/>
        <v>0</v>
      </c>
      <c r="P182" s="3">
        <f t="shared" si="33"/>
        <v>0</v>
      </c>
      <c r="Q182" s="3">
        <f t="shared" si="27"/>
        <v>52.000000000000256</v>
      </c>
      <c r="R182" s="3">
        <f t="shared" si="28"/>
        <v>4.4705868519262193</v>
      </c>
      <c r="S182" s="3">
        <f t="shared" si="29"/>
        <v>-1.9460282022705258</v>
      </c>
      <c r="T182" s="3">
        <f t="shared" si="30"/>
        <v>2.5245586496556935</v>
      </c>
    </row>
    <row r="183" spans="1:20" x14ac:dyDescent="0.2">
      <c r="A183" s="2">
        <f t="shared" si="31"/>
        <v>52.200000000000259</v>
      </c>
      <c r="B183" s="2">
        <f t="shared" si="24"/>
        <v>0</v>
      </c>
      <c r="C183" s="3">
        <f t="shared" si="25"/>
        <v>0</v>
      </c>
      <c r="D183" s="3">
        <f t="shared" si="32"/>
        <v>0</v>
      </c>
      <c r="E183" s="3">
        <f t="shared" si="32"/>
        <v>0</v>
      </c>
      <c r="F183" s="3">
        <f t="shared" si="32"/>
        <v>10.313784381138035</v>
      </c>
      <c r="G183" s="3">
        <f t="shared" si="32"/>
        <v>0</v>
      </c>
      <c r="H183" s="3">
        <f t="shared" si="32"/>
        <v>0</v>
      </c>
      <c r="I183" s="3">
        <f t="shared" si="32"/>
        <v>-5.8431975292118157</v>
      </c>
      <c r="J183" s="3">
        <f t="shared" si="26"/>
        <v>0.28304200520032907</v>
      </c>
      <c r="K183" s="3">
        <f t="shared" si="33"/>
        <v>0</v>
      </c>
      <c r="L183" s="3">
        <f t="shared" si="33"/>
        <v>0</v>
      </c>
      <c r="M183" s="3">
        <f t="shared" si="33"/>
        <v>-2.2290702074708548</v>
      </c>
      <c r="N183" s="3">
        <f t="shared" si="33"/>
        <v>0</v>
      </c>
      <c r="O183" s="3">
        <f t="shared" si="33"/>
        <v>0</v>
      </c>
      <c r="P183" s="3">
        <f t="shared" si="33"/>
        <v>0</v>
      </c>
      <c r="Q183" s="3">
        <f t="shared" si="27"/>
        <v>52.200000000000259</v>
      </c>
      <c r="R183" s="3">
        <f t="shared" si="28"/>
        <v>4.4705868519262193</v>
      </c>
      <c r="S183" s="3">
        <f t="shared" si="29"/>
        <v>-1.9460282022705258</v>
      </c>
      <c r="T183" s="3">
        <f t="shared" si="30"/>
        <v>2.5245586496556935</v>
      </c>
    </row>
    <row r="184" spans="1:20" x14ac:dyDescent="0.2">
      <c r="A184" s="2">
        <f t="shared" si="31"/>
        <v>52.400000000000261</v>
      </c>
      <c r="B184" s="2">
        <f t="shared" si="24"/>
        <v>0</v>
      </c>
      <c r="C184" s="3">
        <f t="shared" si="25"/>
        <v>0</v>
      </c>
      <c r="D184" s="3">
        <f t="shared" si="32"/>
        <v>0</v>
      </c>
      <c r="E184" s="3">
        <f t="shared" si="32"/>
        <v>0</v>
      </c>
      <c r="F184" s="3">
        <f t="shared" si="32"/>
        <v>10.513784381138038</v>
      </c>
      <c r="G184" s="3">
        <f t="shared" si="32"/>
        <v>0</v>
      </c>
      <c r="H184" s="3">
        <f t="shared" si="32"/>
        <v>0</v>
      </c>
      <c r="I184" s="3">
        <f t="shared" si="32"/>
        <v>-6.0431975292118185</v>
      </c>
      <c r="J184" s="3">
        <f t="shared" si="26"/>
        <v>0.28304200520032907</v>
      </c>
      <c r="K184" s="3">
        <f t="shared" si="33"/>
        <v>0</v>
      </c>
      <c r="L184" s="3">
        <f t="shared" si="33"/>
        <v>0</v>
      </c>
      <c r="M184" s="3">
        <f t="shared" si="33"/>
        <v>-2.2290702074708548</v>
      </c>
      <c r="N184" s="3">
        <f t="shared" si="33"/>
        <v>0</v>
      </c>
      <c r="O184" s="3">
        <f t="shared" si="33"/>
        <v>0</v>
      </c>
      <c r="P184" s="3">
        <f t="shared" si="33"/>
        <v>0</v>
      </c>
      <c r="Q184" s="3">
        <f t="shared" si="27"/>
        <v>52.400000000000261</v>
      </c>
      <c r="R184" s="3">
        <f t="shared" si="28"/>
        <v>4.4705868519262193</v>
      </c>
      <c r="S184" s="3">
        <f t="shared" si="29"/>
        <v>-1.9460282022705258</v>
      </c>
      <c r="T184" s="3">
        <f t="shared" si="30"/>
        <v>2.5245586496556935</v>
      </c>
    </row>
    <row r="185" spans="1:20" x14ac:dyDescent="0.2">
      <c r="A185" s="2">
        <f t="shared" si="31"/>
        <v>52.600000000000264</v>
      </c>
      <c r="B185" s="2">
        <f t="shared" si="24"/>
        <v>0</v>
      </c>
      <c r="C185" s="3">
        <f t="shared" si="25"/>
        <v>0</v>
      </c>
      <c r="D185" s="3">
        <f t="shared" si="32"/>
        <v>0</v>
      </c>
      <c r="E185" s="3">
        <f t="shared" si="32"/>
        <v>0</v>
      </c>
      <c r="F185" s="3">
        <f t="shared" si="32"/>
        <v>10.713784381138041</v>
      </c>
      <c r="G185" s="3">
        <f t="shared" si="32"/>
        <v>0</v>
      </c>
      <c r="H185" s="3">
        <f t="shared" si="32"/>
        <v>0</v>
      </c>
      <c r="I185" s="3">
        <f t="shared" si="32"/>
        <v>-6.2431975292118214</v>
      </c>
      <c r="J185" s="3">
        <f t="shared" si="26"/>
        <v>0.28304200520032907</v>
      </c>
      <c r="K185" s="3">
        <f t="shared" si="33"/>
        <v>0</v>
      </c>
      <c r="L185" s="3">
        <f t="shared" si="33"/>
        <v>0</v>
      </c>
      <c r="M185" s="3">
        <f t="shared" si="33"/>
        <v>-2.2290702074708548</v>
      </c>
      <c r="N185" s="3">
        <f t="shared" si="33"/>
        <v>0</v>
      </c>
      <c r="O185" s="3">
        <f t="shared" si="33"/>
        <v>0</v>
      </c>
      <c r="P185" s="3">
        <f t="shared" si="33"/>
        <v>0</v>
      </c>
      <c r="Q185" s="3">
        <f t="shared" si="27"/>
        <v>52.600000000000264</v>
      </c>
      <c r="R185" s="3">
        <f t="shared" si="28"/>
        <v>4.4705868519262193</v>
      </c>
      <c r="S185" s="3">
        <f t="shared" si="29"/>
        <v>-1.9460282022705258</v>
      </c>
      <c r="T185" s="3">
        <f t="shared" si="30"/>
        <v>2.5245586496556935</v>
      </c>
    </row>
    <row r="186" spans="1:20" x14ac:dyDescent="0.2">
      <c r="A186" s="2">
        <f t="shared" si="31"/>
        <v>52.800000000000267</v>
      </c>
      <c r="B186" s="2">
        <f t="shared" si="24"/>
        <v>0</v>
      </c>
      <c r="C186" s="3">
        <f t="shared" si="25"/>
        <v>0</v>
      </c>
      <c r="D186" s="3">
        <f t="shared" si="32"/>
        <v>0</v>
      </c>
      <c r="E186" s="3">
        <f t="shared" si="32"/>
        <v>0</v>
      </c>
      <c r="F186" s="3">
        <f t="shared" si="32"/>
        <v>10.913784381138043</v>
      </c>
      <c r="G186" s="3">
        <f t="shared" si="32"/>
        <v>0</v>
      </c>
      <c r="H186" s="3">
        <f t="shared" si="32"/>
        <v>0</v>
      </c>
      <c r="I186" s="3">
        <f t="shared" si="32"/>
        <v>-6.4431975292118242</v>
      </c>
      <c r="J186" s="3">
        <f t="shared" si="26"/>
        <v>0.28304200520032907</v>
      </c>
      <c r="K186" s="3">
        <f t="shared" si="33"/>
        <v>0</v>
      </c>
      <c r="L186" s="3">
        <f t="shared" si="33"/>
        <v>0</v>
      </c>
      <c r="M186" s="3">
        <f t="shared" si="33"/>
        <v>-2.2290702074708548</v>
      </c>
      <c r="N186" s="3">
        <f t="shared" si="33"/>
        <v>0</v>
      </c>
      <c r="O186" s="3">
        <f t="shared" si="33"/>
        <v>0</v>
      </c>
      <c r="P186" s="3">
        <f t="shared" si="33"/>
        <v>0</v>
      </c>
      <c r="Q186" s="3">
        <f t="shared" si="27"/>
        <v>52.800000000000267</v>
      </c>
      <c r="R186" s="3">
        <f t="shared" si="28"/>
        <v>4.4705868519262193</v>
      </c>
      <c r="S186" s="3">
        <f t="shared" si="29"/>
        <v>-1.9460282022705258</v>
      </c>
      <c r="T186" s="3">
        <f t="shared" si="30"/>
        <v>2.5245586496556935</v>
      </c>
    </row>
    <row r="187" spans="1:20" x14ac:dyDescent="0.2">
      <c r="A187" s="2">
        <f t="shared" si="31"/>
        <v>53.00000000000027</v>
      </c>
      <c r="B187" s="2">
        <f t="shared" si="24"/>
        <v>0</v>
      </c>
      <c r="C187" s="3">
        <f t="shared" si="25"/>
        <v>0</v>
      </c>
      <c r="D187" s="3">
        <f t="shared" si="32"/>
        <v>0</v>
      </c>
      <c r="E187" s="3">
        <f t="shared" si="32"/>
        <v>0</v>
      </c>
      <c r="F187" s="3">
        <f t="shared" si="32"/>
        <v>11.113784381138046</v>
      </c>
      <c r="G187" s="3">
        <f t="shared" si="32"/>
        <v>0</v>
      </c>
      <c r="H187" s="3">
        <f t="shared" si="32"/>
        <v>0</v>
      </c>
      <c r="I187" s="3">
        <f t="shared" si="32"/>
        <v>-6.643197529211827</v>
      </c>
      <c r="J187" s="3">
        <f t="shared" si="26"/>
        <v>0.28304200520032907</v>
      </c>
      <c r="K187" s="3">
        <f t="shared" si="33"/>
        <v>0</v>
      </c>
      <c r="L187" s="3">
        <f t="shared" si="33"/>
        <v>0</v>
      </c>
      <c r="M187" s="3">
        <f t="shared" si="33"/>
        <v>-2.2290702074708548</v>
      </c>
      <c r="N187" s="3">
        <f t="shared" si="33"/>
        <v>0</v>
      </c>
      <c r="O187" s="3">
        <f t="shared" si="33"/>
        <v>0</v>
      </c>
      <c r="P187" s="3">
        <f t="shared" si="33"/>
        <v>0</v>
      </c>
      <c r="Q187" s="3">
        <f t="shared" si="27"/>
        <v>53.00000000000027</v>
      </c>
      <c r="R187" s="3">
        <f t="shared" si="28"/>
        <v>4.4705868519262193</v>
      </c>
      <c r="S187" s="3">
        <f t="shared" si="29"/>
        <v>-1.9460282022705258</v>
      </c>
      <c r="T187" s="3">
        <f t="shared" si="30"/>
        <v>2.5245586496556935</v>
      </c>
    </row>
    <row r="188" spans="1:20" x14ac:dyDescent="0.2">
      <c r="A188" s="2">
        <f t="shared" si="31"/>
        <v>53.200000000000273</v>
      </c>
      <c r="B188" s="2">
        <f t="shared" si="24"/>
        <v>0</v>
      </c>
      <c r="C188" s="3">
        <f t="shared" si="25"/>
        <v>0</v>
      </c>
      <c r="D188" s="3">
        <f t="shared" si="32"/>
        <v>0</v>
      </c>
      <c r="E188" s="3">
        <f t="shared" si="32"/>
        <v>0</v>
      </c>
      <c r="F188" s="3">
        <f t="shared" si="32"/>
        <v>11.313784381138049</v>
      </c>
      <c r="G188" s="3">
        <f t="shared" si="32"/>
        <v>0</v>
      </c>
      <c r="H188" s="3">
        <f t="shared" si="32"/>
        <v>0</v>
      </c>
      <c r="I188" s="3">
        <f t="shared" si="32"/>
        <v>-6.8431975292118299</v>
      </c>
      <c r="J188" s="3">
        <f t="shared" si="26"/>
        <v>0.28304200520032907</v>
      </c>
      <c r="K188" s="3">
        <f t="shared" si="33"/>
        <v>0</v>
      </c>
      <c r="L188" s="3">
        <f t="shared" si="33"/>
        <v>0</v>
      </c>
      <c r="M188" s="3">
        <f t="shared" si="33"/>
        <v>-2.2290702074708548</v>
      </c>
      <c r="N188" s="3">
        <f t="shared" si="33"/>
        <v>0</v>
      </c>
      <c r="O188" s="3">
        <f t="shared" si="33"/>
        <v>0</v>
      </c>
      <c r="P188" s="3">
        <f t="shared" si="33"/>
        <v>0</v>
      </c>
      <c r="Q188" s="3">
        <f t="shared" si="27"/>
        <v>53.200000000000273</v>
      </c>
      <c r="R188" s="3">
        <f t="shared" si="28"/>
        <v>4.4705868519262193</v>
      </c>
      <c r="S188" s="3">
        <f t="shared" si="29"/>
        <v>-1.9460282022705258</v>
      </c>
      <c r="T188" s="3">
        <f t="shared" si="30"/>
        <v>2.5245586496556935</v>
      </c>
    </row>
    <row r="189" spans="1:20" x14ac:dyDescent="0.2">
      <c r="A189" s="2">
        <f t="shared" si="31"/>
        <v>53.400000000000276</v>
      </c>
      <c r="B189" s="2">
        <f t="shared" si="24"/>
        <v>0</v>
      </c>
      <c r="C189" s="3">
        <f t="shared" si="25"/>
        <v>0</v>
      </c>
      <c r="D189" s="3">
        <f t="shared" si="32"/>
        <v>0</v>
      </c>
      <c r="E189" s="3">
        <f t="shared" si="32"/>
        <v>0</v>
      </c>
      <c r="F189" s="3">
        <f t="shared" si="32"/>
        <v>11.513784381138052</v>
      </c>
      <c r="G189" s="3">
        <f t="shared" si="32"/>
        <v>0</v>
      </c>
      <c r="H189" s="3">
        <f t="shared" si="32"/>
        <v>0</v>
      </c>
      <c r="I189" s="3">
        <f t="shared" si="32"/>
        <v>-7.0431975292118327</v>
      </c>
      <c r="J189" s="3">
        <f t="shared" si="26"/>
        <v>0.28304200520032907</v>
      </c>
      <c r="K189" s="3">
        <f t="shared" si="33"/>
        <v>0</v>
      </c>
      <c r="L189" s="3">
        <f t="shared" si="33"/>
        <v>0</v>
      </c>
      <c r="M189" s="3">
        <f t="shared" si="33"/>
        <v>-2.2290702074708548</v>
      </c>
      <c r="N189" s="3">
        <f t="shared" si="33"/>
        <v>0</v>
      </c>
      <c r="O189" s="3">
        <f t="shared" si="33"/>
        <v>0</v>
      </c>
      <c r="P189" s="3">
        <f t="shared" si="33"/>
        <v>0</v>
      </c>
      <c r="Q189" s="3">
        <f t="shared" si="27"/>
        <v>53.400000000000276</v>
      </c>
      <c r="R189" s="3">
        <f t="shared" si="28"/>
        <v>4.4705868519262193</v>
      </c>
      <c r="S189" s="3">
        <f t="shared" si="29"/>
        <v>-1.9460282022705258</v>
      </c>
      <c r="T189" s="3">
        <f t="shared" si="30"/>
        <v>2.5245586496556935</v>
      </c>
    </row>
    <row r="190" spans="1:20" x14ac:dyDescent="0.2">
      <c r="A190" s="2">
        <f t="shared" si="31"/>
        <v>53.600000000000279</v>
      </c>
      <c r="B190" s="2">
        <f t="shared" si="24"/>
        <v>0</v>
      </c>
      <c r="C190" s="3">
        <f t="shared" si="25"/>
        <v>0</v>
      </c>
      <c r="D190" s="3">
        <f t="shared" si="32"/>
        <v>0</v>
      </c>
      <c r="E190" s="3">
        <f t="shared" si="32"/>
        <v>0</v>
      </c>
      <c r="F190" s="3">
        <f t="shared" si="32"/>
        <v>11.713784381138055</v>
      </c>
      <c r="G190" s="3">
        <f t="shared" si="32"/>
        <v>0</v>
      </c>
      <c r="H190" s="3">
        <f t="shared" si="32"/>
        <v>0</v>
      </c>
      <c r="I190" s="3">
        <f t="shared" si="32"/>
        <v>-7.2431975292118356</v>
      </c>
      <c r="J190" s="3">
        <f t="shared" si="26"/>
        <v>0.28304200520032907</v>
      </c>
      <c r="K190" s="3">
        <f t="shared" si="33"/>
        <v>0</v>
      </c>
      <c r="L190" s="3">
        <f t="shared" si="33"/>
        <v>0</v>
      </c>
      <c r="M190" s="3">
        <f t="shared" si="33"/>
        <v>-2.2290702074708548</v>
      </c>
      <c r="N190" s="3">
        <f t="shared" si="33"/>
        <v>0</v>
      </c>
      <c r="O190" s="3">
        <f t="shared" si="33"/>
        <v>0</v>
      </c>
      <c r="P190" s="3">
        <f t="shared" si="33"/>
        <v>0</v>
      </c>
      <c r="Q190" s="3">
        <f t="shared" si="27"/>
        <v>53.600000000000279</v>
      </c>
      <c r="R190" s="3">
        <f t="shared" si="28"/>
        <v>4.4705868519262193</v>
      </c>
      <c r="S190" s="3">
        <f t="shared" si="29"/>
        <v>-1.9460282022705258</v>
      </c>
      <c r="T190" s="3">
        <f t="shared" si="30"/>
        <v>2.5245586496556935</v>
      </c>
    </row>
    <row r="191" spans="1:20" x14ac:dyDescent="0.2">
      <c r="A191" s="2">
        <f t="shared" si="31"/>
        <v>53.800000000000281</v>
      </c>
      <c r="B191" s="2">
        <f t="shared" si="24"/>
        <v>0</v>
      </c>
      <c r="C191" s="3">
        <f t="shared" si="25"/>
        <v>0</v>
      </c>
      <c r="D191" s="3">
        <f t="shared" si="32"/>
        <v>0</v>
      </c>
      <c r="E191" s="3">
        <f t="shared" si="32"/>
        <v>0</v>
      </c>
      <c r="F191" s="3">
        <f t="shared" si="32"/>
        <v>11.913784381138058</v>
      </c>
      <c r="G191" s="3">
        <f t="shared" si="32"/>
        <v>0</v>
      </c>
      <c r="H191" s="3">
        <f t="shared" si="32"/>
        <v>0</v>
      </c>
      <c r="I191" s="3">
        <f t="shared" si="32"/>
        <v>-7.4431975292118384</v>
      </c>
      <c r="J191" s="3">
        <f t="shared" si="26"/>
        <v>0.28304200520032907</v>
      </c>
      <c r="K191" s="3">
        <f t="shared" si="33"/>
        <v>0</v>
      </c>
      <c r="L191" s="3">
        <f t="shared" si="33"/>
        <v>0</v>
      </c>
      <c r="M191" s="3">
        <f t="shared" si="33"/>
        <v>-2.2290702074708548</v>
      </c>
      <c r="N191" s="3">
        <f t="shared" si="33"/>
        <v>0</v>
      </c>
      <c r="O191" s="3">
        <f t="shared" si="33"/>
        <v>0</v>
      </c>
      <c r="P191" s="3">
        <f t="shared" si="33"/>
        <v>0</v>
      </c>
      <c r="Q191" s="3">
        <f t="shared" si="27"/>
        <v>53.800000000000281</v>
      </c>
      <c r="R191" s="3">
        <f t="shared" si="28"/>
        <v>4.4705868519262193</v>
      </c>
      <c r="S191" s="3">
        <f t="shared" si="29"/>
        <v>-1.9460282022705258</v>
      </c>
      <c r="T191" s="3">
        <f t="shared" si="30"/>
        <v>2.5245586496556935</v>
      </c>
    </row>
    <row r="192" spans="1:20" x14ac:dyDescent="0.2">
      <c r="A192" s="2">
        <f t="shared" si="31"/>
        <v>54.000000000000284</v>
      </c>
      <c r="B192" s="2">
        <f t="shared" si="24"/>
        <v>0</v>
      </c>
      <c r="C192" s="3">
        <f t="shared" si="25"/>
        <v>0</v>
      </c>
      <c r="D192" s="3">
        <f t="shared" si="32"/>
        <v>0</v>
      </c>
      <c r="E192" s="3">
        <f t="shared" si="32"/>
        <v>0</v>
      </c>
      <c r="F192" s="3">
        <f t="shared" si="32"/>
        <v>12.113784381138061</v>
      </c>
      <c r="G192" s="3">
        <f t="shared" si="32"/>
        <v>0</v>
      </c>
      <c r="H192" s="3">
        <f t="shared" si="32"/>
        <v>0</v>
      </c>
      <c r="I192" s="3">
        <f t="shared" si="32"/>
        <v>-7.6431975292118413</v>
      </c>
      <c r="J192" s="3">
        <f t="shared" si="26"/>
        <v>0.28304200520032907</v>
      </c>
      <c r="K192" s="3">
        <f t="shared" si="33"/>
        <v>0</v>
      </c>
      <c r="L192" s="3">
        <f t="shared" si="33"/>
        <v>0</v>
      </c>
      <c r="M192" s="3">
        <f t="shared" si="33"/>
        <v>-2.2290702074708548</v>
      </c>
      <c r="N192" s="3">
        <f t="shared" si="33"/>
        <v>0</v>
      </c>
      <c r="O192" s="3">
        <f t="shared" si="33"/>
        <v>0</v>
      </c>
      <c r="P192" s="3">
        <f t="shared" si="33"/>
        <v>0</v>
      </c>
      <c r="Q192" s="3">
        <f t="shared" si="27"/>
        <v>54.000000000000284</v>
      </c>
      <c r="R192" s="3">
        <f t="shared" si="28"/>
        <v>4.4705868519262193</v>
      </c>
      <c r="S192" s="3">
        <f t="shared" si="29"/>
        <v>-1.9460282022705258</v>
      </c>
      <c r="T192" s="3">
        <f t="shared" si="30"/>
        <v>2.5245586496556935</v>
      </c>
    </row>
    <row r="193" spans="1:20" x14ac:dyDescent="0.2">
      <c r="A193" s="2">
        <f t="shared" si="31"/>
        <v>54.200000000000287</v>
      </c>
      <c r="B193" s="2">
        <f t="shared" si="24"/>
        <v>0</v>
      </c>
      <c r="C193" s="3">
        <f t="shared" si="25"/>
        <v>0</v>
      </c>
      <c r="D193" s="3">
        <f t="shared" si="32"/>
        <v>0</v>
      </c>
      <c r="E193" s="3">
        <f t="shared" si="32"/>
        <v>0</v>
      </c>
      <c r="F193" s="3">
        <f t="shared" si="32"/>
        <v>12.313784381138063</v>
      </c>
      <c r="G193" s="3">
        <f t="shared" si="32"/>
        <v>0</v>
      </c>
      <c r="H193" s="3">
        <f t="shared" si="32"/>
        <v>0</v>
      </c>
      <c r="I193" s="3">
        <f t="shared" si="32"/>
        <v>-7.8431975292118441</v>
      </c>
      <c r="J193" s="3">
        <f t="shared" si="26"/>
        <v>0.28304200520032907</v>
      </c>
      <c r="K193" s="3">
        <f t="shared" si="33"/>
        <v>0</v>
      </c>
      <c r="L193" s="3">
        <f t="shared" si="33"/>
        <v>0</v>
      </c>
      <c r="M193" s="3">
        <f t="shared" si="33"/>
        <v>-2.2290702074708548</v>
      </c>
      <c r="N193" s="3">
        <f t="shared" si="33"/>
        <v>0</v>
      </c>
      <c r="O193" s="3">
        <f t="shared" si="33"/>
        <v>0</v>
      </c>
      <c r="P193" s="3">
        <f t="shared" si="33"/>
        <v>0</v>
      </c>
      <c r="Q193" s="3">
        <f t="shared" si="27"/>
        <v>54.200000000000287</v>
      </c>
      <c r="R193" s="3">
        <f t="shared" si="28"/>
        <v>4.4705868519262193</v>
      </c>
      <c r="S193" s="3">
        <f t="shared" si="29"/>
        <v>-1.9460282022705258</v>
      </c>
      <c r="T193" s="3">
        <f t="shared" si="30"/>
        <v>2.5245586496556935</v>
      </c>
    </row>
    <row r="194" spans="1:20" x14ac:dyDescent="0.2">
      <c r="A194" s="2">
        <f t="shared" si="31"/>
        <v>54.40000000000029</v>
      </c>
      <c r="B194" s="2">
        <f t="shared" si="24"/>
        <v>0</v>
      </c>
      <c r="C194" s="3">
        <f t="shared" si="25"/>
        <v>0</v>
      </c>
      <c r="D194" s="3">
        <f t="shared" si="32"/>
        <v>0</v>
      </c>
      <c r="E194" s="3">
        <f t="shared" si="32"/>
        <v>0</v>
      </c>
      <c r="F194" s="3">
        <f t="shared" si="32"/>
        <v>12.513784381138066</v>
      </c>
      <c r="G194" s="3">
        <f t="shared" si="32"/>
        <v>0</v>
      </c>
      <c r="H194" s="3">
        <f t="shared" si="32"/>
        <v>0</v>
      </c>
      <c r="I194" s="3">
        <f t="shared" si="32"/>
        <v>-8.0431975292118469</v>
      </c>
      <c r="J194" s="3">
        <f t="shared" si="26"/>
        <v>0.28304200520032907</v>
      </c>
      <c r="K194" s="3">
        <f t="shared" si="33"/>
        <v>0</v>
      </c>
      <c r="L194" s="3">
        <f t="shared" si="33"/>
        <v>0</v>
      </c>
      <c r="M194" s="3">
        <f t="shared" si="33"/>
        <v>-2.2290702074708548</v>
      </c>
      <c r="N194" s="3">
        <f t="shared" si="33"/>
        <v>0</v>
      </c>
      <c r="O194" s="3">
        <f t="shared" si="33"/>
        <v>0</v>
      </c>
      <c r="P194" s="3">
        <f t="shared" si="33"/>
        <v>0</v>
      </c>
      <c r="Q194" s="3">
        <f t="shared" si="27"/>
        <v>54.40000000000029</v>
      </c>
      <c r="R194" s="3">
        <f t="shared" si="28"/>
        <v>4.4705868519262193</v>
      </c>
      <c r="S194" s="3">
        <f t="shared" si="29"/>
        <v>-1.9460282022705258</v>
      </c>
      <c r="T194" s="3">
        <f t="shared" si="30"/>
        <v>2.5245586496556935</v>
      </c>
    </row>
    <row r="195" spans="1:20" x14ac:dyDescent="0.2">
      <c r="A195" s="2">
        <f t="shared" si="31"/>
        <v>54.600000000000293</v>
      </c>
      <c r="B195" s="2">
        <f t="shared" si="24"/>
        <v>0</v>
      </c>
      <c r="C195" s="3">
        <f t="shared" si="25"/>
        <v>0</v>
      </c>
      <c r="D195" s="3">
        <f t="shared" si="32"/>
        <v>0</v>
      </c>
      <c r="E195" s="3">
        <f t="shared" si="32"/>
        <v>0</v>
      </c>
      <c r="F195" s="3">
        <f t="shared" si="32"/>
        <v>12.713784381138069</v>
      </c>
      <c r="G195" s="3">
        <f t="shared" si="32"/>
        <v>0</v>
      </c>
      <c r="H195" s="3">
        <f t="shared" si="32"/>
        <v>0</v>
      </c>
      <c r="I195" s="3">
        <f t="shared" si="32"/>
        <v>-8.2431975292118498</v>
      </c>
      <c r="J195" s="3">
        <f t="shared" si="26"/>
        <v>0.28304200520032907</v>
      </c>
      <c r="K195" s="3">
        <f t="shared" si="33"/>
        <v>0</v>
      </c>
      <c r="L195" s="3">
        <f t="shared" si="33"/>
        <v>0</v>
      </c>
      <c r="M195" s="3">
        <f t="shared" si="33"/>
        <v>-2.2290702074708548</v>
      </c>
      <c r="N195" s="3">
        <f t="shared" si="33"/>
        <v>0</v>
      </c>
      <c r="O195" s="3">
        <f t="shared" si="33"/>
        <v>0</v>
      </c>
      <c r="P195" s="3">
        <f t="shared" si="33"/>
        <v>0</v>
      </c>
      <c r="Q195" s="3">
        <f t="shared" si="27"/>
        <v>54.600000000000293</v>
      </c>
      <c r="R195" s="3">
        <f t="shared" si="28"/>
        <v>4.4705868519262193</v>
      </c>
      <c r="S195" s="3">
        <f t="shared" si="29"/>
        <v>-1.9460282022705258</v>
      </c>
      <c r="T195" s="3">
        <f t="shared" si="30"/>
        <v>2.5245586496556935</v>
      </c>
    </row>
    <row r="196" spans="1:20" x14ac:dyDescent="0.2">
      <c r="A196" s="2">
        <f t="shared" si="31"/>
        <v>54.800000000000296</v>
      </c>
      <c r="B196" s="2">
        <f t="shared" si="24"/>
        <v>0</v>
      </c>
      <c r="C196" s="3">
        <f t="shared" si="25"/>
        <v>0</v>
      </c>
      <c r="D196" s="3">
        <f t="shared" si="32"/>
        <v>0</v>
      </c>
      <c r="E196" s="3">
        <f t="shared" si="32"/>
        <v>0</v>
      </c>
      <c r="F196" s="3">
        <f t="shared" si="32"/>
        <v>12.913784381138072</v>
      </c>
      <c r="G196" s="3">
        <f t="shared" si="32"/>
        <v>0</v>
      </c>
      <c r="H196" s="3">
        <f t="shared" si="32"/>
        <v>0</v>
      </c>
      <c r="I196" s="3">
        <f t="shared" si="32"/>
        <v>-8.4431975292118526</v>
      </c>
      <c r="J196" s="3">
        <f t="shared" si="26"/>
        <v>0.28304200520032907</v>
      </c>
      <c r="K196" s="3">
        <f t="shared" si="33"/>
        <v>0</v>
      </c>
      <c r="L196" s="3">
        <f t="shared" si="33"/>
        <v>0</v>
      </c>
      <c r="M196" s="3">
        <f t="shared" si="33"/>
        <v>-2.2290702074708548</v>
      </c>
      <c r="N196" s="3">
        <f t="shared" si="33"/>
        <v>0</v>
      </c>
      <c r="O196" s="3">
        <f t="shared" si="33"/>
        <v>0</v>
      </c>
      <c r="P196" s="3">
        <f t="shared" si="33"/>
        <v>0</v>
      </c>
      <c r="Q196" s="3">
        <f t="shared" si="27"/>
        <v>54.800000000000296</v>
      </c>
      <c r="R196" s="3">
        <f t="shared" si="28"/>
        <v>4.4705868519262193</v>
      </c>
      <c r="S196" s="3">
        <f t="shared" si="29"/>
        <v>-1.9460282022705258</v>
      </c>
      <c r="T196" s="3">
        <f t="shared" si="30"/>
        <v>2.5245586496556935</v>
      </c>
    </row>
    <row r="197" spans="1:20" x14ac:dyDescent="0.2">
      <c r="A197" s="2">
        <f t="shared" si="31"/>
        <v>55.000000000000298</v>
      </c>
      <c r="B197" s="2">
        <f t="shared" si="24"/>
        <v>0</v>
      </c>
      <c r="C197" s="3">
        <f t="shared" si="25"/>
        <v>0</v>
      </c>
      <c r="D197" s="3">
        <f t="shared" si="32"/>
        <v>0</v>
      </c>
      <c r="E197" s="3">
        <f t="shared" si="32"/>
        <v>0</v>
      </c>
      <c r="F197" s="3">
        <f t="shared" si="32"/>
        <v>13.113784381138075</v>
      </c>
      <c r="G197" s="3">
        <f t="shared" si="32"/>
        <v>0</v>
      </c>
      <c r="H197" s="3">
        <f t="shared" si="32"/>
        <v>0</v>
      </c>
      <c r="I197" s="3">
        <f t="shared" si="32"/>
        <v>-8.6431975292118555</v>
      </c>
      <c r="J197" s="3">
        <f t="shared" si="26"/>
        <v>0.28304200520032907</v>
      </c>
      <c r="K197" s="3">
        <f t="shared" si="33"/>
        <v>0</v>
      </c>
      <c r="L197" s="3">
        <f t="shared" si="33"/>
        <v>0</v>
      </c>
      <c r="M197" s="3">
        <f t="shared" si="33"/>
        <v>-2.2290702074708548</v>
      </c>
      <c r="N197" s="3">
        <f t="shared" si="33"/>
        <v>0</v>
      </c>
      <c r="O197" s="3">
        <f t="shared" si="33"/>
        <v>0</v>
      </c>
      <c r="P197" s="3">
        <f t="shared" si="33"/>
        <v>0</v>
      </c>
      <c r="Q197" s="3">
        <f t="shared" si="27"/>
        <v>55.000000000000298</v>
      </c>
      <c r="R197" s="3">
        <f t="shared" si="28"/>
        <v>4.4705868519262193</v>
      </c>
      <c r="S197" s="3">
        <f t="shared" si="29"/>
        <v>-1.9460282022705258</v>
      </c>
      <c r="T197" s="3">
        <f t="shared" si="30"/>
        <v>2.5245586496556935</v>
      </c>
    </row>
    <row r="198" spans="1:20" x14ac:dyDescent="0.2">
      <c r="A198" s="2">
        <f t="shared" si="31"/>
        <v>55.200000000000301</v>
      </c>
      <c r="B198" s="2">
        <f t="shared" si="24"/>
        <v>0</v>
      </c>
      <c r="C198" s="3">
        <f t="shared" si="25"/>
        <v>0</v>
      </c>
      <c r="D198" s="3">
        <f t="shared" si="32"/>
        <v>0</v>
      </c>
      <c r="E198" s="3">
        <f t="shared" si="32"/>
        <v>0</v>
      </c>
      <c r="F198" s="3">
        <f t="shared" si="32"/>
        <v>13.313784381138078</v>
      </c>
      <c r="G198" s="3">
        <f t="shared" si="32"/>
        <v>0</v>
      </c>
      <c r="H198" s="3">
        <f t="shared" si="32"/>
        <v>0</v>
      </c>
      <c r="I198" s="3">
        <f t="shared" si="32"/>
        <v>-8.8431975292118583</v>
      </c>
      <c r="J198" s="3">
        <f t="shared" si="26"/>
        <v>0.28304200520032907</v>
      </c>
      <c r="K198" s="3">
        <f t="shared" si="33"/>
        <v>0</v>
      </c>
      <c r="L198" s="3">
        <f t="shared" si="33"/>
        <v>0</v>
      </c>
      <c r="M198" s="3">
        <f t="shared" si="33"/>
        <v>-2.2290702074708548</v>
      </c>
      <c r="N198" s="3">
        <f t="shared" si="33"/>
        <v>0</v>
      </c>
      <c r="O198" s="3">
        <f t="shared" si="33"/>
        <v>0</v>
      </c>
      <c r="P198" s="3">
        <f t="shared" si="33"/>
        <v>0</v>
      </c>
      <c r="Q198" s="3">
        <f t="shared" si="27"/>
        <v>55.200000000000301</v>
      </c>
      <c r="R198" s="3">
        <f t="shared" si="28"/>
        <v>4.4705868519262193</v>
      </c>
      <c r="S198" s="3">
        <f t="shared" si="29"/>
        <v>-1.9460282022705258</v>
      </c>
      <c r="T198" s="3">
        <f t="shared" si="30"/>
        <v>2.5245586496556935</v>
      </c>
    </row>
    <row r="199" spans="1:20" x14ac:dyDescent="0.2">
      <c r="A199" s="2">
        <f t="shared" si="31"/>
        <v>55.400000000000304</v>
      </c>
      <c r="B199" s="2">
        <f t="shared" si="24"/>
        <v>0</v>
      </c>
      <c r="C199" s="3">
        <f t="shared" si="25"/>
        <v>0</v>
      </c>
      <c r="D199" s="3">
        <f t="shared" si="32"/>
        <v>0</v>
      </c>
      <c r="E199" s="3">
        <f t="shared" si="32"/>
        <v>0</v>
      </c>
      <c r="F199" s="3">
        <f t="shared" si="32"/>
        <v>13.51378438113808</v>
      </c>
      <c r="G199" s="3">
        <f t="shared" si="32"/>
        <v>0</v>
      </c>
      <c r="H199" s="3">
        <f t="shared" si="32"/>
        <v>0</v>
      </c>
      <c r="I199" s="3">
        <f t="shared" si="32"/>
        <v>-9.0431975292118612</v>
      </c>
      <c r="J199" s="3">
        <f t="shared" si="26"/>
        <v>0.28304200520032907</v>
      </c>
      <c r="K199" s="3">
        <f t="shared" si="33"/>
        <v>0</v>
      </c>
      <c r="L199" s="3">
        <f t="shared" si="33"/>
        <v>0</v>
      </c>
      <c r="M199" s="3">
        <f t="shared" si="33"/>
        <v>-2.2290702074708548</v>
      </c>
      <c r="N199" s="3">
        <f t="shared" si="33"/>
        <v>0</v>
      </c>
      <c r="O199" s="3">
        <f t="shared" si="33"/>
        <v>0</v>
      </c>
      <c r="P199" s="3">
        <f t="shared" si="33"/>
        <v>0</v>
      </c>
      <c r="Q199" s="3">
        <f t="shared" si="27"/>
        <v>55.400000000000304</v>
      </c>
      <c r="R199" s="3">
        <f t="shared" si="28"/>
        <v>4.4705868519262193</v>
      </c>
      <c r="S199" s="3">
        <f t="shared" si="29"/>
        <v>-1.9460282022705258</v>
      </c>
      <c r="T199" s="3">
        <f t="shared" si="30"/>
        <v>2.5245586496556935</v>
      </c>
    </row>
    <row r="200" spans="1:20" x14ac:dyDescent="0.2">
      <c r="A200" s="2">
        <f t="shared" si="31"/>
        <v>55.600000000000307</v>
      </c>
      <c r="B200" s="2">
        <f t="shared" si="24"/>
        <v>0</v>
      </c>
      <c r="C200" s="3">
        <f t="shared" si="25"/>
        <v>0</v>
      </c>
      <c r="D200" s="3">
        <f t="shared" si="32"/>
        <v>0</v>
      </c>
      <c r="E200" s="3">
        <f t="shared" si="32"/>
        <v>0</v>
      </c>
      <c r="F200" s="3">
        <f t="shared" si="32"/>
        <v>13.713784381138083</v>
      </c>
      <c r="G200" s="3">
        <f t="shared" si="32"/>
        <v>0</v>
      </c>
      <c r="H200" s="3">
        <f t="shared" si="32"/>
        <v>0</v>
      </c>
      <c r="I200" s="3">
        <f t="shared" si="32"/>
        <v>-9.243197529211864</v>
      </c>
      <c r="J200" s="3">
        <f t="shared" si="26"/>
        <v>0.28304200520032907</v>
      </c>
      <c r="K200" s="3">
        <f t="shared" si="33"/>
        <v>0</v>
      </c>
      <c r="L200" s="3">
        <f t="shared" si="33"/>
        <v>0</v>
      </c>
      <c r="M200" s="3">
        <f t="shared" si="33"/>
        <v>-2.2290702074708548</v>
      </c>
      <c r="N200" s="3">
        <f t="shared" si="33"/>
        <v>0</v>
      </c>
      <c r="O200" s="3">
        <f t="shared" si="33"/>
        <v>0</v>
      </c>
      <c r="P200" s="3">
        <f t="shared" si="33"/>
        <v>0</v>
      </c>
      <c r="Q200" s="3">
        <f t="shared" si="27"/>
        <v>55.600000000000307</v>
      </c>
      <c r="R200" s="3">
        <f t="shared" si="28"/>
        <v>4.4705868519262193</v>
      </c>
      <c r="S200" s="3">
        <f t="shared" si="29"/>
        <v>-1.9460282022705258</v>
      </c>
      <c r="T200" s="3">
        <f t="shared" si="30"/>
        <v>2.5245586496556935</v>
      </c>
    </row>
    <row r="201" spans="1:20" x14ac:dyDescent="0.2">
      <c r="A201" s="2">
        <f t="shared" si="31"/>
        <v>55.80000000000031</v>
      </c>
      <c r="B201" s="2">
        <f t="shared" si="24"/>
        <v>0</v>
      </c>
      <c r="C201" s="3">
        <f t="shared" si="25"/>
        <v>0</v>
      </c>
      <c r="D201" s="3">
        <f t="shared" si="32"/>
        <v>0</v>
      </c>
      <c r="E201" s="3">
        <f t="shared" si="32"/>
        <v>0</v>
      </c>
      <c r="F201" s="3">
        <f t="shared" si="32"/>
        <v>13.913784381138086</v>
      </c>
      <c r="G201" s="3">
        <f t="shared" si="32"/>
        <v>0</v>
      </c>
      <c r="H201" s="3">
        <f t="shared" si="32"/>
        <v>0</v>
      </c>
      <c r="I201" s="3">
        <f t="shared" si="32"/>
        <v>-9.4431975292118668</v>
      </c>
      <c r="J201" s="3">
        <f t="shared" si="26"/>
        <v>0.28304200520032907</v>
      </c>
      <c r="K201" s="3">
        <f t="shared" si="33"/>
        <v>0</v>
      </c>
      <c r="L201" s="3">
        <f t="shared" si="33"/>
        <v>0</v>
      </c>
      <c r="M201" s="3">
        <f t="shared" si="33"/>
        <v>-2.2290702074708548</v>
      </c>
      <c r="N201" s="3">
        <f t="shared" si="33"/>
        <v>0</v>
      </c>
      <c r="O201" s="3">
        <f t="shared" si="33"/>
        <v>0</v>
      </c>
      <c r="P201" s="3">
        <f t="shared" si="33"/>
        <v>0</v>
      </c>
      <c r="Q201" s="3">
        <f t="shared" si="27"/>
        <v>55.80000000000031</v>
      </c>
      <c r="R201" s="3">
        <f t="shared" si="28"/>
        <v>4.4705868519262193</v>
      </c>
      <c r="S201" s="3">
        <f t="shared" si="29"/>
        <v>-1.9460282022705258</v>
      </c>
      <c r="T201" s="3">
        <f t="shared" si="30"/>
        <v>2.5245586496556935</v>
      </c>
    </row>
    <row r="202" spans="1:20" x14ac:dyDescent="0.2">
      <c r="A202" s="2">
        <f t="shared" si="31"/>
        <v>56.000000000000313</v>
      </c>
      <c r="B202" s="2">
        <f t="shared" si="24"/>
        <v>0</v>
      </c>
      <c r="C202" s="3">
        <f t="shared" si="25"/>
        <v>0</v>
      </c>
      <c r="D202" s="3">
        <f t="shared" si="32"/>
        <v>0</v>
      </c>
      <c r="E202" s="3">
        <f t="shared" si="32"/>
        <v>0</v>
      </c>
      <c r="F202" s="3">
        <f t="shared" si="32"/>
        <v>14.113784381138089</v>
      </c>
      <c r="G202" s="3">
        <f t="shared" si="32"/>
        <v>0</v>
      </c>
      <c r="H202" s="3">
        <f t="shared" si="32"/>
        <v>0</v>
      </c>
      <c r="I202" s="3">
        <f t="shared" si="32"/>
        <v>-9.6431975292118697</v>
      </c>
      <c r="J202" s="3">
        <f t="shared" si="26"/>
        <v>0.28304200520032907</v>
      </c>
      <c r="K202" s="3">
        <f t="shared" si="33"/>
        <v>0</v>
      </c>
      <c r="L202" s="3">
        <f t="shared" si="33"/>
        <v>0</v>
      </c>
      <c r="M202" s="3">
        <f t="shared" si="33"/>
        <v>-2.2290702074708548</v>
      </c>
      <c r="N202" s="3">
        <f t="shared" si="33"/>
        <v>0</v>
      </c>
      <c r="O202" s="3">
        <f t="shared" si="33"/>
        <v>0</v>
      </c>
      <c r="P202" s="3">
        <f t="shared" si="33"/>
        <v>0</v>
      </c>
      <c r="Q202" s="3">
        <f t="shared" si="27"/>
        <v>56.000000000000313</v>
      </c>
      <c r="R202" s="3">
        <f t="shared" si="28"/>
        <v>4.4705868519262193</v>
      </c>
      <c r="S202" s="3">
        <f t="shared" si="29"/>
        <v>-1.9460282022705258</v>
      </c>
      <c r="T202" s="3">
        <f t="shared" si="30"/>
        <v>2.5245586496556935</v>
      </c>
    </row>
  </sheetData>
  <mergeCells count="2">
    <mergeCell ref="B8:B14"/>
    <mergeCell ref="B15:B21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Group Box 2">
              <controlPr defaultSize="0" autoFill="0" autoPict="0">
                <anchor moveWithCells="1">
                  <from>
                    <xdr:col>0</xdr:col>
                    <xdr:colOff>571500</xdr:colOff>
                    <xdr:row>2</xdr:row>
                    <xdr:rowOff>114300</xdr:rowOff>
                  </from>
                  <to>
                    <xdr:col>5</xdr:col>
                    <xdr:colOff>304800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Group Box 4">
              <controlPr defaultSize="0" autoFill="0" autoPict="0">
                <anchor moveWithCells="1">
                  <from>
                    <xdr:col>6</xdr:col>
                    <xdr:colOff>257175</xdr:colOff>
                    <xdr:row>2</xdr:row>
                    <xdr:rowOff>133350</xdr:rowOff>
                  </from>
                  <to>
                    <xdr:col>14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Dados</vt:lpstr>
      <vt:lpstr>CALL</vt:lpstr>
      <vt:lpstr>PUT</vt:lpstr>
      <vt:lpstr>TOTAL</vt:lpstr>
    </vt:vector>
  </TitlesOfParts>
  <Company>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Leonel Molero</cp:lastModifiedBy>
  <dcterms:created xsi:type="dcterms:W3CDTF">2007-07-18T23:49:11Z</dcterms:created>
  <dcterms:modified xsi:type="dcterms:W3CDTF">2024-10-25T14:53:39Z</dcterms:modified>
</cp:coreProperties>
</file>